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pivotTables/pivotTable1.xml" ContentType="application/vnd.openxmlformats-officedocument.spreadsheetml.pivotTable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PivotChartFilter="1" defaultThemeVersion="124226"/>
  <bookViews>
    <workbookView xWindow="240" yWindow="45" windowWidth="20115" windowHeight="7995" activeTab="3"/>
  </bookViews>
  <sheets>
    <sheet name="2008" sheetId="3" r:id="rId1"/>
    <sheet name="2009" sheetId="1" r:id="rId2"/>
    <sheet name="pivot" sheetId="12" r:id="rId3"/>
    <sheet name="2010" sheetId="2" r:id="rId4"/>
    <sheet name="reports" sheetId="13" r:id="rId5"/>
  </sheets>
  <definedNames>
    <definedName name="_xlnm._FilterDatabase" localSheetId="0" hidden="1">'2008'!$A$2:$BB$1162</definedName>
    <definedName name="_xlnm._FilterDatabase" localSheetId="1" hidden="1">'2009'!$D$2:$BE$72</definedName>
    <definedName name="_xlnm._FilterDatabase" localSheetId="3" hidden="1">'2010'!$A$2:$BH$143</definedName>
  </definedNames>
  <calcPr calcId="125725"/>
  <pivotCaches>
    <pivotCache cacheId="1" r:id="rId6"/>
  </pivotCaches>
  <fileRecoveryPr repairLoad="1"/>
</workbook>
</file>

<file path=xl/calcChain.xml><?xml version="1.0" encoding="utf-8"?>
<calcChain xmlns="http://schemas.openxmlformats.org/spreadsheetml/2006/main">
  <c r="C118" i="2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3"/>
  <c r="B72" i="1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G38" l="1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162" i="3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<sst xmlns="http://schemas.openxmlformats.org/spreadsheetml/2006/main" count="14249" uniqueCount="5440">
  <si>
    <t>SiteID</t>
  </si>
  <si>
    <t>SiteName</t>
  </si>
  <si>
    <t>SiteType</t>
  </si>
  <si>
    <t>Route</t>
  </si>
  <si>
    <t>Road</t>
  </si>
  <si>
    <t>Sec-tion</t>
  </si>
  <si>
    <t>Dis-tance</t>
  </si>
  <si>
    <t>Location</t>
  </si>
  <si>
    <t>Long.</t>
  </si>
  <si>
    <t>Lat.</t>
  </si>
  <si>
    <t>Lanes</t>
  </si>
  <si>
    <t>Spd-Lmt</t>
  </si>
  <si>
    <t>Province</t>
  </si>
  <si>
    <t>Dir1 Description</t>
  </si>
  <si>
    <t>Dir2 Description</t>
  </si>
  <si>
    <t>Duration (Hours)</t>
  </si>
  <si>
    <t>% Duration of year</t>
  </si>
  <si>
    <t>Total VehiclesRoad</t>
  </si>
  <si>
    <t>HV Road</t>
  </si>
  <si>
    <t>ADT</t>
  </si>
  <si>
    <t>ADTT</t>
  </si>
  <si>
    <t>% Heavys</t>
  </si>
  <si>
    <t>Short HVs</t>
  </si>
  <si>
    <t>Medium HVs</t>
  </si>
  <si>
    <t>Long HVs</t>
  </si>
  <si>
    <t>% Short HVs</t>
  </si>
  <si>
    <t>% Medium HVs</t>
  </si>
  <si>
    <t>% Long HVs</t>
  </si>
  <si>
    <t>Average Speed All</t>
  </si>
  <si>
    <t>Ave Speed Lights</t>
  </si>
  <si>
    <t>Ave Speed HVs</t>
  </si>
  <si>
    <t>15th centile Speed</t>
  </si>
  <si>
    <t>85th centile Speed</t>
  </si>
  <si>
    <t>Total Exceeding Spd Limit</t>
  </si>
  <si>
    <t>% Exceeding Spd Limit</t>
  </si>
  <si>
    <t>Highest Vol Road</t>
  </si>
  <si>
    <t>Highest Vol Road Date</t>
  </si>
  <si>
    <t>Highest Vol Road Time</t>
  </si>
  <si>
    <t>Highest Vol Dir 1</t>
  </si>
  <si>
    <t>Highest Vol Dir 1 Date</t>
  </si>
  <si>
    <t>Highest Vol Dir 1 Time</t>
  </si>
  <si>
    <t>Highest Vol Dir 2</t>
  </si>
  <si>
    <t>Highest Vol Dir 2 Date</t>
  </si>
  <si>
    <t>Highest Vol Dir 2 Time</t>
  </si>
  <si>
    <t>Highest Vol Lane 1</t>
  </si>
  <si>
    <t>Highest Vol Lane 2</t>
  </si>
  <si>
    <t>Highest Vol Lane 3</t>
  </si>
  <si>
    <t>Highest Vol Lane 4</t>
  </si>
  <si>
    <t>Highest Vol Lane 5</t>
  </si>
  <si>
    <t>Highest Vol Lane 6</t>
  </si>
  <si>
    <t>Highest Vol Lane 7</t>
  </si>
  <si>
    <t>Highest Vol Lane 8</t>
  </si>
  <si>
    <t>2440</t>
  </si>
  <si>
    <t>Maubane Plaza</t>
  </si>
  <si>
    <t>Permanent Toll</t>
  </si>
  <si>
    <t>N001</t>
  </si>
  <si>
    <t>23</t>
  </si>
  <si>
    <t>Northern ramps of Maubane I/C</t>
  </si>
  <si>
    <t>Limpopo</t>
  </si>
  <si>
    <t>To Polokwane</t>
  </si>
  <si>
    <t>To Pretoria</t>
  </si>
  <si>
    <t>2142</t>
  </si>
  <si>
    <t>Kranskop Plaza 3</t>
  </si>
  <si>
    <t>24</t>
  </si>
  <si>
    <t>South of Kranskop Plaza</t>
  </si>
  <si>
    <t>2140</t>
  </si>
  <si>
    <t>Kranskop Plaza 1</t>
  </si>
  <si>
    <t>2141</t>
  </si>
  <si>
    <t>Kranskop Plaza 2</t>
  </si>
  <si>
    <t>672</t>
  </si>
  <si>
    <t>Constantia</t>
  </si>
  <si>
    <t>Permanent</t>
  </si>
  <si>
    <t>25</t>
  </si>
  <si>
    <t>Southern side of Naboomspruit I/C</t>
  </si>
  <si>
    <t>2134</t>
  </si>
  <si>
    <t>Nyl Ramps 1</t>
  </si>
  <si>
    <t>North of Nyl Plaza (Ramps Only)</t>
  </si>
  <si>
    <t>To Potgietersrus</t>
  </si>
  <si>
    <t>To Nyl Plaza</t>
  </si>
  <si>
    <t>2135</t>
  </si>
  <si>
    <t>Nyl Ramps 2</t>
  </si>
  <si>
    <t>2132</t>
  </si>
  <si>
    <t>Nyl Main Plaza 1</t>
  </si>
  <si>
    <t>North of  Nyl Plaza (Mainline Only)</t>
  </si>
  <si>
    <t>2133</t>
  </si>
  <si>
    <t>Nyl Main Plaza 2</t>
  </si>
  <si>
    <t>2120</t>
  </si>
  <si>
    <t>Sebetiela N/B Ramp 1</t>
  </si>
  <si>
    <t>North of Sebetiela Plaza (Northbound Only)</t>
  </si>
  <si>
    <t>Reverse log lane 1</t>
  </si>
  <si>
    <t>2121</t>
  </si>
  <si>
    <t>Sebetiela N/B Ramp 2</t>
  </si>
  <si>
    <t>2122</t>
  </si>
  <si>
    <t>Sebetiela S/B Ramp 1</t>
  </si>
  <si>
    <t>North of Sebetiela Plaza (Southbound Only)</t>
  </si>
  <si>
    <t>To Mokopane</t>
  </si>
  <si>
    <t>2123</t>
  </si>
  <si>
    <t>Sebetiela S/B Ramp 2</t>
  </si>
  <si>
    <t>2082</t>
  </si>
  <si>
    <t>Capricorn Plaza 1</t>
  </si>
  <si>
    <t>28X</t>
  </si>
  <si>
    <t>North of Capricorn Toll Plaza</t>
  </si>
  <si>
    <t>To Beit Bridge</t>
  </si>
  <si>
    <t>2083</t>
  </si>
  <si>
    <t>Capricorn Plaza 2</t>
  </si>
  <si>
    <t>New Toll station 300m north of Capricorn Plaza</t>
  </si>
  <si>
    <t>To Makhado</t>
  </si>
  <si>
    <t>1204</t>
  </si>
  <si>
    <t>(H) Makhado 1</t>
  </si>
  <si>
    <t>Permanent Flasher</t>
  </si>
  <si>
    <t>29X</t>
  </si>
  <si>
    <t>Between Makhado &amp; Musina</t>
  </si>
  <si>
    <t>To Musina</t>
  </si>
  <si>
    <t>1387</t>
  </si>
  <si>
    <t>Louis Trichardt SB F</t>
  </si>
  <si>
    <t>To Louis Trichardt</t>
  </si>
  <si>
    <t>1205</t>
  </si>
  <si>
    <t>Makhado 2</t>
  </si>
  <si>
    <t>097</t>
  </si>
  <si>
    <t>Wylliess Poort'</t>
  </si>
  <si>
    <t>Secondary (Temp)</t>
  </si>
  <si>
    <t>Between Makhado and R523 Waterpoort T/O</t>
  </si>
  <si>
    <t>2540</t>
  </si>
  <si>
    <t>Baobab Plaza 1</t>
  </si>
  <si>
    <t>North of Baobab Plaza</t>
  </si>
  <si>
    <t>2541</t>
  </si>
  <si>
    <t>Baobab Plaza 2</t>
  </si>
  <si>
    <t>356</t>
  </si>
  <si>
    <t>Bokmakierie</t>
  </si>
  <si>
    <t>Between Boabab Plaza and Musina</t>
  </si>
  <si>
    <t>1372</t>
  </si>
  <si>
    <t>Musina</t>
  </si>
  <si>
    <t>Permanent Piezo</t>
  </si>
  <si>
    <t>29</t>
  </si>
  <si>
    <t>Between Musina &amp; Beitbridge</t>
  </si>
  <si>
    <t>To Beitbridge</t>
  </si>
  <si>
    <t>P465</t>
  </si>
  <si>
    <t>T35</t>
  </si>
  <si>
    <t>N011</t>
  </si>
  <si>
    <t>11</t>
  </si>
  <si>
    <t>Between R573 and R025</t>
  </si>
  <si>
    <t>To Marble Hall</t>
  </si>
  <si>
    <t>To Groblersdal</t>
  </si>
  <si>
    <t>P464</t>
  </si>
  <si>
    <t>T34</t>
  </si>
  <si>
    <t>Between R033 and R573</t>
  </si>
  <si>
    <t>To Roedtan</t>
  </si>
  <si>
    <t>P511</t>
  </si>
  <si>
    <t>S33</t>
  </si>
  <si>
    <t>12</t>
  </si>
  <si>
    <t>Between R519 and R033</t>
  </si>
  <si>
    <t>160</t>
  </si>
  <si>
    <t>Potgietersrus</t>
  </si>
  <si>
    <t>Between Roedtan and Potgietersrus</t>
  </si>
  <si>
    <t>To Middelburg</t>
  </si>
  <si>
    <t>1367</t>
  </si>
  <si>
    <t>Witvinger</t>
  </si>
  <si>
    <t>13</t>
  </si>
  <si>
    <t>Between Mokopane &amp; Gilead</t>
  </si>
  <si>
    <t>To Gilead</t>
  </si>
  <si>
    <t>P512</t>
  </si>
  <si>
    <t>S31</t>
  </si>
  <si>
    <t>Between R561 and R572</t>
  </si>
  <si>
    <t>To Baltimore</t>
  </si>
  <si>
    <t>To Tom Burke</t>
  </si>
  <si>
    <t>P463</t>
  </si>
  <si>
    <t>T32</t>
  </si>
  <si>
    <t>Between R572 and Botswana Border</t>
  </si>
  <si>
    <t>To Groblersbrug</t>
  </si>
  <si>
    <t>534</t>
  </si>
  <si>
    <t>Moordenaarsdrift</t>
  </si>
  <si>
    <t>R101</t>
  </si>
  <si>
    <t>25X</t>
  </si>
  <si>
    <t>Between Chromemine T/O and N11 Roedtan T/O</t>
  </si>
  <si>
    <t>To Mookgophong (Naboomspruit)</t>
  </si>
  <si>
    <t>1323</t>
  </si>
  <si>
    <t>R101 Mokopane</t>
  </si>
  <si>
    <t>Secondary</t>
  </si>
  <si>
    <t>26X</t>
  </si>
  <si>
    <t>Between Mokopane (Potgietersrus) &amp; Polokwane</t>
  </si>
  <si>
    <t>3541</t>
  </si>
  <si>
    <t>Kranskop WIM</t>
  </si>
  <si>
    <t>Permanent WIM</t>
  </si>
  <si>
    <t>Between Warmbaths I/C and Nylstroom I/C</t>
  </si>
  <si>
    <t>3544</t>
  </si>
  <si>
    <t>Pietersburg WIM</t>
  </si>
  <si>
    <t>26</t>
  </si>
  <si>
    <t>Between The Ranch I/C and R71/81 Polokwane Bypass</t>
  </si>
  <si>
    <t>P495</t>
  </si>
  <si>
    <t>S46</t>
  </si>
  <si>
    <t>R035</t>
  </si>
  <si>
    <t>01</t>
  </si>
  <si>
    <t>Between Bethal and Morgenzon</t>
  </si>
  <si>
    <t>To Bethal</t>
  </si>
  <si>
    <t>To Morgenzon</t>
  </si>
  <si>
    <t>P496</t>
  </si>
  <si>
    <t>S6</t>
  </si>
  <si>
    <t>R036</t>
  </si>
  <si>
    <t>08</t>
  </si>
  <si>
    <t>Between Mooketsi &amp; Modjadjikloof</t>
  </si>
  <si>
    <t>To Mooketsi</t>
  </si>
  <si>
    <t>To Madjadjikloof</t>
  </si>
  <si>
    <t>P450</t>
  </si>
  <si>
    <t>T4</t>
  </si>
  <si>
    <t>09</t>
  </si>
  <si>
    <t>Between N001 and Soekmekaar</t>
  </si>
  <si>
    <t>To N1 Bandelierskop</t>
  </si>
  <si>
    <t>To Soekmekaar</t>
  </si>
  <si>
    <t>1371</t>
  </si>
  <si>
    <t>R37 Polokwane</t>
  </si>
  <si>
    <t>R037</t>
  </si>
  <si>
    <t>Between Lebowakgomo &amp; Polokwane</t>
  </si>
  <si>
    <t>To Lebowakgomo</t>
  </si>
  <si>
    <t>P458</t>
  </si>
  <si>
    <t>T23</t>
  </si>
  <si>
    <t>Between R518 and R579</t>
  </si>
  <si>
    <t>To Burgersfort</t>
  </si>
  <si>
    <t>P497</t>
  </si>
  <si>
    <t>S24</t>
  </si>
  <si>
    <t>Between R518 and R555</t>
  </si>
  <si>
    <t>P459</t>
  </si>
  <si>
    <t>T25</t>
  </si>
  <si>
    <t>02</t>
  </si>
  <si>
    <t>Between Lydenburg &amp; Burgersfort</t>
  </si>
  <si>
    <t>To Lydenburg</t>
  </si>
  <si>
    <t>P460</t>
  </si>
  <si>
    <t>T26</t>
  </si>
  <si>
    <t>03</t>
  </si>
  <si>
    <t>Between Lydenburg and R537 Sabie T/O</t>
  </si>
  <si>
    <t>To Sabie</t>
  </si>
  <si>
    <t>P461</t>
  </si>
  <si>
    <t>T27</t>
  </si>
  <si>
    <t>04</t>
  </si>
  <si>
    <t>Between R536 and R539</t>
  </si>
  <si>
    <t>To R37 Sabie/Lydenburg</t>
  </si>
  <si>
    <t>To Nelspruit</t>
  </si>
  <si>
    <t>P454</t>
  </si>
  <si>
    <t>T14</t>
  </si>
  <si>
    <t>R040</t>
  </si>
  <si>
    <t>Between Klaserie (R531)  &amp; Hoedspruit</t>
  </si>
  <si>
    <t>To Hoedspruit</t>
  </si>
  <si>
    <t>To Klaserie</t>
  </si>
  <si>
    <t>P455</t>
  </si>
  <si>
    <t>T17</t>
  </si>
  <si>
    <t>Between R538 White River T/O and R537 Hazyview</t>
  </si>
  <si>
    <t>To Hazyview</t>
  </si>
  <si>
    <t>To White River</t>
  </si>
  <si>
    <t>P500</t>
  </si>
  <si>
    <t>S16</t>
  </si>
  <si>
    <t>05</t>
  </si>
  <si>
    <t>Between Marite &amp; R533 Bushbuckridge</t>
  </si>
  <si>
    <t>To Bushbuckridge</t>
  </si>
  <si>
    <t>To Marite</t>
  </si>
  <si>
    <t>P499</t>
  </si>
  <si>
    <t>S15</t>
  </si>
  <si>
    <t>Between R531 and R533</t>
  </si>
  <si>
    <t>P453</t>
  </si>
  <si>
    <t>T13</t>
  </si>
  <si>
    <t>06</t>
  </si>
  <si>
    <t>Between Hoedspruit  and Mica</t>
  </si>
  <si>
    <t>To Mica</t>
  </si>
  <si>
    <t>P452</t>
  </si>
  <si>
    <t>T12</t>
  </si>
  <si>
    <t>Between Mica and R526 T/O</t>
  </si>
  <si>
    <t>To Phalaborwa</t>
  </si>
  <si>
    <t>1370</t>
  </si>
  <si>
    <t>R71 Polokwane</t>
  </si>
  <si>
    <t>R071</t>
  </si>
  <si>
    <t>Between Polokwane &amp; Moria</t>
  </si>
  <si>
    <t>To Tzaneen</t>
  </si>
  <si>
    <t>P502</t>
  </si>
  <si>
    <t>S8</t>
  </si>
  <si>
    <t>Between R036 and R523</t>
  </si>
  <si>
    <t>P503</t>
  </si>
  <si>
    <t>S7</t>
  </si>
  <si>
    <t>Between Tzaneen &amp; Letsitele</t>
  </si>
  <si>
    <t>To Letsitele</t>
  </si>
  <si>
    <t>P504</t>
  </si>
  <si>
    <t>S9</t>
  </si>
  <si>
    <t>Between Letsitele &amp; Gravelotte</t>
  </si>
  <si>
    <t>To Gravelotte</t>
  </si>
  <si>
    <t>P505</t>
  </si>
  <si>
    <t>S10</t>
  </si>
  <si>
    <t>Between Gravelotte &amp; Phalaborwa</t>
  </si>
  <si>
    <t>1369</t>
  </si>
  <si>
    <t>R81 Polokwane</t>
  </si>
  <si>
    <t>R081</t>
  </si>
  <si>
    <t>Between Polokwane &amp; Munnik</t>
  </si>
  <si>
    <t>To Munnik</t>
  </si>
  <si>
    <t>P506</t>
  </si>
  <si>
    <t>S5</t>
  </si>
  <si>
    <t>Between Mooketsi &amp; Giyani</t>
  </si>
  <si>
    <t>To Giyani</t>
  </si>
  <si>
    <t>P522</t>
  </si>
  <si>
    <t>SNA_Mooketsi South</t>
  </si>
  <si>
    <t>Between Munnik &amp; Mooketsi</t>
  </si>
  <si>
    <t>P523</t>
  </si>
  <si>
    <t>SNA Mooketsi North</t>
  </si>
  <si>
    <t>Between Mooketsi &amp; Jamela</t>
  </si>
  <si>
    <t>P507</t>
  </si>
  <si>
    <t>S60</t>
  </si>
  <si>
    <t>R510</t>
  </si>
  <si>
    <t>Between Northem &amp; Thabazimbi</t>
  </si>
  <si>
    <t>To Thabazimbi</t>
  </si>
  <si>
    <t>To Northem</t>
  </si>
  <si>
    <t>P508</t>
  </si>
  <si>
    <t>S58</t>
  </si>
  <si>
    <t>Between Lephalale &amp; R518</t>
  </si>
  <si>
    <t>To Monte Christo</t>
  </si>
  <si>
    <t>To Lephalale</t>
  </si>
  <si>
    <t>P479</t>
  </si>
  <si>
    <t>T56</t>
  </si>
  <si>
    <t>Between Lephalale &amp; Monte Christo (R572)</t>
  </si>
  <si>
    <t>P481</t>
  </si>
  <si>
    <t>T59</t>
  </si>
  <si>
    <t>P016</t>
  </si>
  <si>
    <t>Between Ellisras and Thabazimbi</t>
  </si>
  <si>
    <t>P483</t>
  </si>
  <si>
    <t>T62</t>
  </si>
  <si>
    <t>R511</t>
  </si>
  <si>
    <t>Between R510 and R516</t>
  </si>
  <si>
    <t>To Brits</t>
  </si>
  <si>
    <t>P509</t>
  </si>
  <si>
    <t>S3</t>
  </si>
  <si>
    <t>R523</t>
  </si>
  <si>
    <t>Between R521 and N001</t>
  </si>
  <si>
    <t>To N1</t>
  </si>
  <si>
    <t>To Waterpoort</t>
  </si>
  <si>
    <t>P451</t>
  </si>
  <si>
    <t>T11</t>
  </si>
  <si>
    <t>R526</t>
  </si>
  <si>
    <t>Between Gravelotte &amp; Mica</t>
  </si>
  <si>
    <t>P480</t>
  </si>
  <si>
    <t>T57</t>
  </si>
  <si>
    <t>R572</t>
  </si>
  <si>
    <t>Between R572 and Stockpoort Border Post</t>
  </si>
  <si>
    <t>To Stockpoort Border Post</t>
  </si>
  <si>
    <t>P510</t>
  </si>
  <si>
    <t>S36</t>
  </si>
  <si>
    <t>Between Beauty and N011 Tom Burke</t>
  </si>
  <si>
    <t>To Beauty</t>
  </si>
  <si>
    <t>P527</t>
  </si>
  <si>
    <t>Ginger Gypsy</t>
  </si>
  <si>
    <t>R033</t>
  </si>
  <si>
    <t>Between Modimolle &amp; Vaalwater @ Heuningfnt T/O</t>
  </si>
  <si>
    <t>To Vaalwater</t>
  </si>
  <si>
    <t>To Modimolle</t>
  </si>
  <si>
    <t>P521</t>
  </si>
  <si>
    <t>Letaba Junction</t>
  </si>
  <si>
    <t>Letsitele on Groot-Letaba River Bridge</t>
  </si>
  <si>
    <t>P556</t>
  </si>
  <si>
    <t>Avuxeni</t>
  </si>
  <si>
    <t>Between Modimolle &amp; D1359 T/O</t>
  </si>
  <si>
    <t>To Mookgophong</t>
  </si>
  <si>
    <t>night traffic</t>
  </si>
  <si>
    <t>sat &amp; sun</t>
  </si>
  <si>
    <t>night truck traffic %</t>
  </si>
  <si>
    <t>Owner</t>
  </si>
  <si>
    <t>SANRA</t>
  </si>
  <si>
    <t>NTRV</t>
  </si>
  <si>
    <t>2144</t>
  </si>
  <si>
    <t>Kranskop New 2</t>
  </si>
  <si>
    <t>6km South of Kranskop Plaza</t>
  </si>
  <si>
    <t>2143</t>
  </si>
  <si>
    <t>Kranskop New 1</t>
  </si>
  <si>
    <t>2722</t>
  </si>
  <si>
    <t>Nyl SB Ramp 1</t>
  </si>
  <si>
    <t>Souhtbound On Ramp from N11</t>
  </si>
  <si>
    <t>On Ramp to Mookgophong</t>
  </si>
  <si>
    <t>Reverse Log Lane</t>
  </si>
  <si>
    <t>2723</t>
  </si>
  <si>
    <t>Nyl SB Ramp 2</t>
  </si>
  <si>
    <t>2720</t>
  </si>
  <si>
    <t>Nyl NB Ramp 1</t>
  </si>
  <si>
    <t>Northbound Off Ramp to N11</t>
  </si>
  <si>
    <t>To N11 Mokopane</t>
  </si>
  <si>
    <t>2721</t>
  </si>
  <si>
    <t>Nyl NB Ramp 2</t>
  </si>
  <si>
    <t>AD-HOC</t>
  </si>
  <si>
    <t>P561</t>
  </si>
  <si>
    <t>SFC Burgsersfort Eas</t>
  </si>
  <si>
    <t>Between Burgersfort and Leeuwvallei</t>
  </si>
  <si>
    <t>To  Burgersfort</t>
  </si>
  <si>
    <t>P564</t>
  </si>
  <si>
    <t>SFC Derde Gelid</t>
  </si>
  <si>
    <t>Between Burgersfort and Derde Gelid</t>
  </si>
  <si>
    <t>P565</t>
  </si>
  <si>
    <t>SFC Makgemeng</t>
  </si>
  <si>
    <t>Between Makgemeng and R037</t>
  </si>
  <si>
    <t>To R037</t>
  </si>
  <si>
    <t>To Winterveld</t>
  </si>
  <si>
    <t>P566</t>
  </si>
  <si>
    <t>SFC Driekop South</t>
  </si>
  <si>
    <t>Between Driekop and Derde Gelid</t>
  </si>
  <si>
    <t>P567</t>
  </si>
  <si>
    <t>SFC Burgersfort Sout</t>
  </si>
  <si>
    <t>Between Burgersfort and Lydenburg</t>
  </si>
  <si>
    <t>P568</t>
  </si>
  <si>
    <t>SFC Driekop North</t>
  </si>
  <si>
    <t>Between Lebowakgomo and Driekop</t>
  </si>
  <si>
    <t>To Driekop</t>
  </si>
  <si>
    <t>P570</t>
  </si>
  <si>
    <t>SNA Haenertsburg W</t>
  </si>
  <si>
    <t>West of Haenertsburg</t>
  </si>
  <si>
    <t>P571</t>
  </si>
  <si>
    <t>SNA Haenertsburg E</t>
  </si>
  <si>
    <t>East of R528 Intersection @ Haenertsburg</t>
  </si>
  <si>
    <t>P576</t>
  </si>
  <si>
    <t>LombardProp R71 West</t>
  </si>
  <si>
    <t>Between Tzaneen Town &amp; Mashutti T/O</t>
  </si>
  <si>
    <t>P577</t>
  </si>
  <si>
    <t>LombardProp R71 East</t>
  </si>
  <si>
    <t>Between Mashutti T/O and Letsitele</t>
  </si>
  <si>
    <t>1368</t>
  </si>
  <si>
    <t>R521 Polokwane</t>
  </si>
  <si>
    <t>R521</t>
  </si>
  <si>
    <t>Between Polokwane &amp; Mogwadi (Dendron)</t>
  </si>
  <si>
    <t>To Mogwadi (Dendron)</t>
  </si>
  <si>
    <t>P562</t>
  </si>
  <si>
    <t>SFC Leeuwvallei</t>
  </si>
  <si>
    <t>R555</t>
  </si>
  <si>
    <t>Between Doornbosch and Leeuwvallei</t>
  </si>
  <si>
    <t>To R37</t>
  </si>
  <si>
    <t>To Doornbosch</t>
  </si>
  <si>
    <t>P563</t>
  </si>
  <si>
    <t>SFC Burgersfort</t>
  </si>
  <si>
    <t>Between Burgersfort and Ohrigstad</t>
  </si>
  <si>
    <t>To Ohrigstad</t>
  </si>
  <si>
    <t>P578</t>
  </si>
  <si>
    <t>LombardProp Mashutti</t>
  </si>
  <si>
    <t>Mashutti Road</t>
  </si>
  <si>
    <t>North of R71 Intersection</t>
  </si>
  <si>
    <t>To Mashutti</t>
  </si>
  <si>
    <t>To R71 Tzaneen</t>
  </si>
  <si>
    <t>Night Traffic %</t>
  </si>
  <si>
    <t>Night Truck traffic %</t>
  </si>
  <si>
    <t>Sat &amp; Sun</t>
  </si>
  <si>
    <t>Year</t>
  </si>
  <si>
    <t>% Duration</t>
  </si>
  <si>
    <t>Total Road</t>
  </si>
  <si>
    <t>Higest Vol Road Date</t>
  </si>
  <si>
    <t>Higest Vol Road Time</t>
  </si>
  <si>
    <t>Higest Vol Dir 1</t>
  </si>
  <si>
    <t>Higest Vol Dir 1 Date</t>
  </si>
  <si>
    <t>Higest Vol Dir 1 Time</t>
  </si>
  <si>
    <t>Higest Vol Dir 2</t>
  </si>
  <si>
    <t>Higest Vol Dir 2 Date</t>
  </si>
  <si>
    <t>Higest Vol Dir 2 Time</t>
  </si>
  <si>
    <t>Higest Vol Lane 1</t>
  </si>
  <si>
    <t>Higest Vol Lane 2</t>
  </si>
  <si>
    <t>Higest Vol Lane 3</t>
  </si>
  <si>
    <t>Higest Vol Lane 4</t>
  </si>
  <si>
    <t>Higest Vol Lane 5</t>
  </si>
  <si>
    <t>Higest Vol Lane 6</t>
  </si>
  <si>
    <t>Higest Vol Lane 7</t>
  </si>
  <si>
    <t>Higest Vol Lane 8</t>
  </si>
  <si>
    <t>610</t>
  </si>
  <si>
    <t>Old Oak</t>
  </si>
  <si>
    <t>19.0</t>
  </si>
  <si>
    <t>Between Old Oak I/C and R300 I/C</t>
  </si>
  <si>
    <t>To Paarl</t>
  </si>
  <si>
    <t>To Cape Town</t>
  </si>
  <si>
    <t>970</t>
  </si>
  <si>
    <t>Stellenberg I/C</t>
  </si>
  <si>
    <t>19.8</t>
  </si>
  <si>
    <t>Between R300 on- and offramps</t>
  </si>
  <si>
    <t>612</t>
  </si>
  <si>
    <t>Brackenfell</t>
  </si>
  <si>
    <t>21.2</t>
  </si>
  <si>
    <t>Between N1/R300 I/C &amp; Brackenfell I/C</t>
  </si>
  <si>
    <t>613</t>
  </si>
  <si>
    <t>Cape Rendezvouz</t>
  </si>
  <si>
    <t>21.9</t>
  </si>
  <si>
    <t>Between Brackenfell Blvd I/C and Okavango Rd I/C</t>
  </si>
  <si>
    <t>614</t>
  </si>
  <si>
    <t>Okavango</t>
  </si>
  <si>
    <t>22.6</t>
  </si>
  <si>
    <t>Inside Okavango Rd I/C</t>
  </si>
  <si>
    <t>To Belville</t>
  </si>
  <si>
    <t>615</t>
  </si>
  <si>
    <t>Eikendal</t>
  </si>
  <si>
    <t>24.0</t>
  </si>
  <si>
    <t>Between Okavango I/C and Van Riebeeck I/C</t>
  </si>
  <si>
    <t>616</t>
  </si>
  <si>
    <t>Van Riebeeck I/C</t>
  </si>
  <si>
    <t>25.1</t>
  </si>
  <si>
    <t>Inside Van Riebeeck I/C</t>
  </si>
  <si>
    <t>617</t>
  </si>
  <si>
    <t>Kraaifontein</t>
  </si>
  <si>
    <t>25.8</t>
  </si>
  <si>
    <t>Between Van Riebeeck I/C and Maroela Rd I/C</t>
  </si>
  <si>
    <t>982</t>
  </si>
  <si>
    <t>Oostenberg</t>
  </si>
  <si>
    <t>27.4</t>
  </si>
  <si>
    <t>Inside Maroela Rd M167 I/C</t>
  </si>
  <si>
    <t>1275</t>
  </si>
  <si>
    <t>Winelands</t>
  </si>
  <si>
    <t>30.8</t>
  </si>
  <si>
    <t>Between Maroela Rd I/C and Stellenbosch R304 I/C</t>
  </si>
  <si>
    <t>618</t>
  </si>
  <si>
    <t>Joostenbergvlakte IC</t>
  </si>
  <si>
    <t>32.3</t>
  </si>
  <si>
    <t>Western side of Stellenbosch R304 I/C</t>
  </si>
  <si>
    <t>619</t>
  </si>
  <si>
    <t>Klapmuts I/C</t>
  </si>
  <si>
    <t>40.1</t>
  </si>
  <si>
    <t>Western side of Klapmuts I/C</t>
  </si>
  <si>
    <t>991</t>
  </si>
  <si>
    <t>Paarl I/C WB</t>
  </si>
  <si>
    <t>48.3</t>
  </si>
  <si>
    <t>WB mainline and onramp at Paarl I/C</t>
  </si>
  <si>
    <t>620</t>
  </si>
  <si>
    <t>Paarl I/C EB</t>
  </si>
  <si>
    <t>48.7</t>
  </si>
  <si>
    <t>EB mainline and offramp at Paarl I/C</t>
  </si>
  <si>
    <t>To Worcester</t>
  </si>
  <si>
    <t>2324</t>
  </si>
  <si>
    <t>Huguenot Plaza 1 New</t>
  </si>
  <si>
    <t>57.4</t>
  </si>
  <si>
    <t>Toll station inside tunnel</t>
  </si>
  <si>
    <t>To Bloemfontein</t>
  </si>
  <si>
    <t>2325</t>
  </si>
  <si>
    <t>Huguenot Plaza 2 New</t>
  </si>
  <si>
    <t>306</t>
  </si>
  <si>
    <t>Touwsrivier North</t>
  </si>
  <si>
    <t>9.0</t>
  </si>
  <si>
    <t>Between Touwsrivier and Lainsburg</t>
  </si>
  <si>
    <t>To Lainsburg</t>
  </si>
  <si>
    <t>To Touwsrivier</t>
  </si>
  <si>
    <t>1229</t>
  </si>
  <si>
    <t>Prince Albert Rd</t>
  </si>
  <si>
    <t>0.2</t>
  </si>
  <si>
    <t>North of Prince Albert rd Town</t>
  </si>
  <si>
    <t>480</t>
  </si>
  <si>
    <t>Beaufort West</t>
  </si>
  <si>
    <t>4.0</t>
  </si>
  <si>
    <t>Between Beaufort West and Nelspoort</t>
  </si>
  <si>
    <t>To Three Sisters</t>
  </si>
  <si>
    <t>To Beaufort West</t>
  </si>
  <si>
    <t>064</t>
  </si>
  <si>
    <t>Hanover Road</t>
  </si>
  <si>
    <t>68.2</t>
  </si>
  <si>
    <t>Between Hanover and Colesberg</t>
  </si>
  <si>
    <t>1305</t>
  </si>
  <si>
    <t>Colesberg North</t>
  </si>
  <si>
    <t>14.0</t>
  </si>
  <si>
    <t>Between Colesberg &amp; Gariepdam</t>
  </si>
  <si>
    <t>To Colesberg</t>
  </si>
  <si>
    <t>065</t>
  </si>
  <si>
    <t>Springfontein</t>
  </si>
  <si>
    <t>24.4</t>
  </si>
  <si>
    <t>Between Gariepdam I/C and Springfontein</t>
  </si>
  <si>
    <t>416</t>
  </si>
  <si>
    <t>Edenburg South</t>
  </si>
  <si>
    <t>14</t>
  </si>
  <si>
    <t>44.1</t>
  </si>
  <si>
    <t>Between Trompsburg and Edenburg</t>
  </si>
  <si>
    <t>To Edenburg</t>
  </si>
  <si>
    <t>To Trompsburg</t>
  </si>
  <si>
    <t>226</t>
  </si>
  <si>
    <t>Uncle Toms Place'</t>
  </si>
  <si>
    <t>15</t>
  </si>
  <si>
    <t>4.8</t>
  </si>
  <si>
    <t>Between Edenburg &amp; Bloemfontein</t>
  </si>
  <si>
    <t>218</t>
  </si>
  <si>
    <t>Ferreira</t>
  </si>
  <si>
    <t>30.2</t>
  </si>
  <si>
    <t>South of Ferreira N6 I/C</t>
  </si>
  <si>
    <t>940</t>
  </si>
  <si>
    <t>Ferreira I/C</t>
  </si>
  <si>
    <t>31.2</t>
  </si>
  <si>
    <t>Northern Side of Ferreira N6 I/C</t>
  </si>
  <si>
    <t>To Kroonstad</t>
  </si>
  <si>
    <t>To Colesburg</t>
  </si>
  <si>
    <t>624</t>
  </si>
  <si>
    <t>Jagersfontein</t>
  </si>
  <si>
    <t>35.0</t>
  </si>
  <si>
    <t>Inside Curie Ave I/C (R706)</t>
  </si>
  <si>
    <t>625</t>
  </si>
  <si>
    <t>Fichardt</t>
  </si>
  <si>
    <t>38.1</t>
  </si>
  <si>
    <t>Between Curie I/C and Haldon Rd N8 I/C</t>
  </si>
  <si>
    <t>626</t>
  </si>
  <si>
    <t>Haldon Road</t>
  </si>
  <si>
    <t>40.0</t>
  </si>
  <si>
    <t>Inside Haldon Rd N8 I/C</t>
  </si>
  <si>
    <t>627</t>
  </si>
  <si>
    <t>Langenhovenpark</t>
  </si>
  <si>
    <t>41.4</t>
  </si>
  <si>
    <t>Between Haldon Rd I/C and Nelson Mandela Blvd I/C</t>
  </si>
  <si>
    <t>628</t>
  </si>
  <si>
    <t>Nelson Mandela Blvd</t>
  </si>
  <si>
    <t>43.8</t>
  </si>
  <si>
    <t>Inside Nelson Mandela Blvd I/C</t>
  </si>
  <si>
    <t>968</t>
  </si>
  <si>
    <t>Engen One Stop</t>
  </si>
  <si>
    <t>45.2</t>
  </si>
  <si>
    <t>Between N Mandela I/C and Eeufees Rd R700 I/C</t>
  </si>
  <si>
    <t>629</t>
  </si>
  <si>
    <t>Pitstop</t>
  </si>
  <si>
    <t>52.3</t>
  </si>
  <si>
    <t>Northern Side of Eeufees Rd I/C</t>
  </si>
  <si>
    <t>630</t>
  </si>
  <si>
    <t>Glen AC I/C</t>
  </si>
  <si>
    <t>56.6</t>
  </si>
  <si>
    <t>Northern Side of A Pretorius (Glen) I/C</t>
  </si>
  <si>
    <t>953</t>
  </si>
  <si>
    <t>Glen Onramp</t>
  </si>
  <si>
    <t>Northern Side of A Pretorius Glen I/C (NB Only)</t>
  </si>
  <si>
    <t>To Johannesburg</t>
  </si>
  <si>
    <t>418</t>
  </si>
  <si>
    <t>Bloemfontein Bypass</t>
  </si>
  <si>
    <t>60.8</t>
  </si>
  <si>
    <t>Southern Side of Brandfort I/C</t>
  </si>
  <si>
    <t>2550</t>
  </si>
  <si>
    <t>Verkeerdevlei Plaza1</t>
  </si>
  <si>
    <t>16</t>
  </si>
  <si>
    <t>36.8</t>
  </si>
  <si>
    <t>Between Bloemfontein and Verkeerdevlei T/O</t>
  </si>
  <si>
    <t>2551</t>
  </si>
  <si>
    <t>Verkeerdevlei Plaza2</t>
  </si>
  <si>
    <t>To Winburg</t>
  </si>
  <si>
    <t>422</t>
  </si>
  <si>
    <t>Kroonstad Bypass</t>
  </si>
  <si>
    <t>17</t>
  </si>
  <si>
    <t>71.6</t>
  </si>
  <si>
    <t>Between Steynsrus I/C and R34 Koppies I/C</t>
  </si>
  <si>
    <t>To Ventersburg</t>
  </si>
  <si>
    <t>2040</t>
  </si>
  <si>
    <t>Vaal Plaza 1</t>
  </si>
  <si>
    <t>18</t>
  </si>
  <si>
    <t>67.5</t>
  </si>
  <si>
    <t>South of Vaal Plaza</t>
  </si>
  <si>
    <t>2041</t>
  </si>
  <si>
    <t>Vaal Plaza 2</t>
  </si>
  <si>
    <t>67.6</t>
  </si>
  <si>
    <t>635</t>
  </si>
  <si>
    <t>Vaalrivier</t>
  </si>
  <si>
    <t>19</t>
  </si>
  <si>
    <t>2.8</t>
  </si>
  <si>
    <t>Southern Side of Vereeniging R42 I/C</t>
  </si>
  <si>
    <t>994</t>
  </si>
  <si>
    <t>Oranjeville</t>
  </si>
  <si>
    <t>9.4</t>
  </si>
  <si>
    <t>Northern Side of Rietspruit I/C</t>
  </si>
  <si>
    <t>636</t>
  </si>
  <si>
    <t>Vanderbijl SB</t>
  </si>
  <si>
    <t>20.1</t>
  </si>
  <si>
    <t>Northern side of Vanderbijl I/C (SB Only)</t>
  </si>
  <si>
    <t>995</t>
  </si>
  <si>
    <t>Vanderbijl NB</t>
  </si>
  <si>
    <t>20.5</t>
  </si>
  <si>
    <t>Northern side of Vanderbijl I/C (NB Only)</t>
  </si>
  <si>
    <t>1054</t>
  </si>
  <si>
    <t>Sebokeng New</t>
  </si>
  <si>
    <t>At Sebokeng Interchange</t>
  </si>
  <si>
    <t>2150</t>
  </si>
  <si>
    <t>Grasmere Main P 1</t>
  </si>
  <si>
    <t>46.1</t>
  </si>
  <si>
    <t>South of Grasmere Plaza (Mainline+Southern Ramps)</t>
  </si>
  <si>
    <t>2151</t>
  </si>
  <si>
    <t>Grasmere Main P 2</t>
  </si>
  <si>
    <t>2160</t>
  </si>
  <si>
    <t>Grasmere Ramps P 1</t>
  </si>
  <si>
    <t>46.6</t>
  </si>
  <si>
    <t>South of Grasmere Plaza (Northern Ramps)</t>
  </si>
  <si>
    <t>2161</t>
  </si>
  <si>
    <t>Grasmere Ramps P 2</t>
  </si>
  <si>
    <t>1195</t>
  </si>
  <si>
    <t>Misgund Interchange</t>
  </si>
  <si>
    <t>20</t>
  </si>
  <si>
    <t>7.6</t>
  </si>
  <si>
    <t>Northern side of Misgund I/C</t>
  </si>
  <si>
    <t>To Randburg</t>
  </si>
  <si>
    <t>To Grasmere</t>
  </si>
  <si>
    <t>1193</t>
  </si>
  <si>
    <t>Diepkloof I/C</t>
  </si>
  <si>
    <t>10.5</t>
  </si>
  <si>
    <t>Southern side of Diepkloof I/C</t>
  </si>
  <si>
    <t>558</t>
  </si>
  <si>
    <t>Randshow</t>
  </si>
  <si>
    <t>13.4</t>
  </si>
  <si>
    <t>Inside Diekloof I/C</t>
  </si>
  <si>
    <t>To Roodepoort</t>
  </si>
  <si>
    <t>557</t>
  </si>
  <si>
    <t>Soweto Highway</t>
  </si>
  <si>
    <t>14.8</t>
  </si>
  <si>
    <t>Between Randshow Road I/C and Soweto Highway I/C</t>
  </si>
  <si>
    <t>1276</t>
  </si>
  <si>
    <t>Maraisburg</t>
  </si>
  <si>
    <t>17.6</t>
  </si>
  <si>
    <t>Between Maraisburg I/C and Soweto Highway I/C</t>
  </si>
  <si>
    <t>To Soweto</t>
  </si>
  <si>
    <t>559</t>
  </si>
  <si>
    <t>14th Avenue</t>
  </si>
  <si>
    <t>29.0</t>
  </si>
  <si>
    <t>Between 14 th Ave. I/C and Beyers Naude I/C</t>
  </si>
  <si>
    <t>560</t>
  </si>
  <si>
    <t>Woodmead</t>
  </si>
  <si>
    <t>48.2</t>
  </si>
  <si>
    <t>Between Rivonia Rd I/C and Buccleuch I/C</t>
  </si>
  <si>
    <t>657</t>
  </si>
  <si>
    <t>Buccleuch East</t>
  </si>
  <si>
    <t>50.1</t>
  </si>
  <si>
    <t>Northeastern quadrant of Buccleuch I/C</t>
  </si>
  <si>
    <t>658</t>
  </si>
  <si>
    <t>Buccleuch West</t>
  </si>
  <si>
    <t>Northwestern quadrant of Buccleuch I/C</t>
  </si>
  <si>
    <t>1274</t>
  </si>
  <si>
    <t>Kyalami New</t>
  </si>
  <si>
    <t>52.6</t>
  </si>
  <si>
    <t>Between Buccleuch I/C and Allandale Rd I/C</t>
  </si>
  <si>
    <t>1253</t>
  </si>
  <si>
    <t>Allandale Rd I/C</t>
  </si>
  <si>
    <t>54.2</t>
  </si>
  <si>
    <t>Southern Side of Allandale I/C</t>
  </si>
  <si>
    <t>To JHB</t>
  </si>
  <si>
    <t>692</t>
  </si>
  <si>
    <t>Midridge Park</t>
  </si>
  <si>
    <t>56.7</t>
  </si>
  <si>
    <t>Between Allandale Rd I/C and New Road I/C</t>
  </si>
  <si>
    <t>1249</t>
  </si>
  <si>
    <t>New Rd I/C South</t>
  </si>
  <si>
    <t>21</t>
  </si>
  <si>
    <t>0.3</t>
  </si>
  <si>
    <t>Southern Side of New Rd I/C (SB Only)</t>
  </si>
  <si>
    <t>1248</t>
  </si>
  <si>
    <t>New Road I/C North</t>
  </si>
  <si>
    <t>1.2</t>
  </si>
  <si>
    <t>Northern Side of New Road I/C</t>
  </si>
  <si>
    <t>011</t>
  </si>
  <si>
    <t>Halfway House</t>
  </si>
  <si>
    <t>2.4</t>
  </si>
  <si>
    <t>Between Olifantsfnt Rd R562 I/C and New Road I/C</t>
  </si>
  <si>
    <t>1247</t>
  </si>
  <si>
    <t>Summit Rd I/C</t>
  </si>
  <si>
    <t>3.4</t>
  </si>
  <si>
    <t>Inside Summit Rd (R562) I/C</t>
  </si>
  <si>
    <t>648</t>
  </si>
  <si>
    <t>Headway Hill</t>
  </si>
  <si>
    <t>4.2</t>
  </si>
  <si>
    <t>Between Olifantsfnt/Summit Rd I/C and Samrand I/C</t>
  </si>
  <si>
    <t>1246</t>
  </si>
  <si>
    <t>Sage SB</t>
  </si>
  <si>
    <t>5.4</t>
  </si>
  <si>
    <t>Between Samrand I/C &amp; Olifantsfnt (Summit Rd) I/C</t>
  </si>
  <si>
    <t>1245</t>
  </si>
  <si>
    <t>Samrand I/C South SB</t>
  </si>
  <si>
    <t>6.4</t>
  </si>
  <si>
    <t>Southern Side of Samrand I/C On Ramps (SB Only)</t>
  </si>
  <si>
    <t>952</t>
  </si>
  <si>
    <t>Samrand I/C NB</t>
  </si>
  <si>
    <t>Inside Samrand I/C between two off-ramps (NB Only)</t>
  </si>
  <si>
    <t>1244</t>
  </si>
  <si>
    <t>Samrand I/C North SB</t>
  </si>
  <si>
    <t>7.4</t>
  </si>
  <si>
    <t>Northern Side of Samrand I/C  (SB Only)</t>
  </si>
  <si>
    <t>311</t>
  </si>
  <si>
    <t>Randjiesfontein New</t>
  </si>
  <si>
    <t>7.8</t>
  </si>
  <si>
    <t>Between Samrand I/C and Old Jhb Rd I/C</t>
  </si>
  <si>
    <t>950</t>
  </si>
  <si>
    <t>S.A. Mint</t>
  </si>
  <si>
    <t>9.1</t>
  </si>
  <si>
    <t>Southern Side of Old Jhb I/C (SB Only)</t>
  </si>
  <si>
    <t>949</t>
  </si>
  <si>
    <t>Old Jhb Rd I/C North</t>
  </si>
  <si>
    <t>10.0</t>
  </si>
  <si>
    <t>Northern side of Old Jhb Rd I/C (NB Only)</t>
  </si>
  <si>
    <t>312</t>
  </si>
  <si>
    <t>Brakfontein New</t>
  </si>
  <si>
    <t>10.8</t>
  </si>
  <si>
    <t>Between Old Jhb Road I/C and Brakfontein R28 I/C</t>
  </si>
  <si>
    <t>653</t>
  </si>
  <si>
    <t>Gateway East</t>
  </si>
  <si>
    <t>13.1</t>
  </si>
  <si>
    <t>SE Quadrant of Brakfontein N1/N14/R28 I/C</t>
  </si>
  <si>
    <t>652</t>
  </si>
  <si>
    <t>Vivo Africa</t>
  </si>
  <si>
    <t>13.6</t>
  </si>
  <si>
    <t>S/W Quadrant of Brakfontein I/C N1/N14/R28</t>
  </si>
  <si>
    <t>1009</t>
  </si>
  <si>
    <t>Technopark</t>
  </si>
  <si>
    <t>13.8</t>
  </si>
  <si>
    <t>Eastern side of Brakfontein N1/N14/R28 I/C</t>
  </si>
  <si>
    <t>To Pretoria East</t>
  </si>
  <si>
    <t>3077</t>
  </si>
  <si>
    <t>Jean Avenue</t>
  </si>
  <si>
    <t>17.8</t>
  </si>
  <si>
    <t>Between John Vorster Dr I/C and Botha Ave I/C</t>
  </si>
  <si>
    <t>655</t>
  </si>
  <si>
    <t>Botha Ave I/C</t>
  </si>
  <si>
    <t>18.9</t>
  </si>
  <si>
    <t>Inside Botha Avenue I/C</t>
  </si>
  <si>
    <t>To Bela Bela</t>
  </si>
  <si>
    <t>1032</t>
  </si>
  <si>
    <t>(H) Waterkloof New</t>
  </si>
  <si>
    <t>20.2</t>
  </si>
  <si>
    <t>Between Botha Ave I/C and R21 Flying Saucer I/C</t>
  </si>
  <si>
    <t>656</t>
  </si>
  <si>
    <t>(H) Flying Saucer SB</t>
  </si>
  <si>
    <t>SW Quadrant of R21 Flying Saucer I/C (SB Only)</t>
  </si>
  <si>
    <t>659</t>
  </si>
  <si>
    <t>(H)Flying Saucer NB</t>
  </si>
  <si>
    <t>23.1</t>
  </si>
  <si>
    <t>NE Quadrant of R21 Flying Saucer I/C (NB Only)</t>
  </si>
  <si>
    <t>426</t>
  </si>
  <si>
    <t>(H)Rigel New</t>
  </si>
  <si>
    <t>23.4</t>
  </si>
  <si>
    <t>Between R21 Flying Saucer I/C and Rigel Ave I/C</t>
  </si>
  <si>
    <t>427</t>
  </si>
  <si>
    <t>Proefplaas New</t>
  </si>
  <si>
    <t>32.0</t>
  </si>
  <si>
    <t>Between Lynnwood Road I/C and Proefplaas I/C</t>
  </si>
  <si>
    <t>1207</t>
  </si>
  <si>
    <t>Kilner Park</t>
  </si>
  <si>
    <t>35.5</t>
  </si>
  <si>
    <t>Between Proefplaas I/C &amp; Stormvoδl I/C</t>
  </si>
  <si>
    <t>2480</t>
  </si>
  <si>
    <t>Stormvoδl NB Offramp</t>
  </si>
  <si>
    <t>Southern Side of Stormvoel I/C (NB Off-ramp)</t>
  </si>
  <si>
    <t>To Stormvoδl Road</t>
  </si>
  <si>
    <t>2481</t>
  </si>
  <si>
    <t>Stormvoδl SB Onramp</t>
  </si>
  <si>
    <t>36.9</t>
  </si>
  <si>
    <t>Southern Side of Stormvoel I/C (SB On-ramp)</t>
  </si>
  <si>
    <t>2470</t>
  </si>
  <si>
    <t>Zambezi NB Off Ramp</t>
  </si>
  <si>
    <t>39.6</t>
  </si>
  <si>
    <t>Southern Side of Zambesi I/C (NB Off-ramp)</t>
  </si>
  <si>
    <t>To Zambezi Drive</t>
  </si>
  <si>
    <t>2471</t>
  </si>
  <si>
    <t>Zambezi SB Onramp</t>
  </si>
  <si>
    <t>Southern Side of Zambesi I/C (SB On-ramp)</t>
  </si>
  <si>
    <t>2490</t>
  </si>
  <si>
    <t>Pumulani Plaza</t>
  </si>
  <si>
    <t>22</t>
  </si>
  <si>
    <t>1.6</t>
  </si>
  <si>
    <t>Between N4 Platinum and Wallmansthall I/C</t>
  </si>
  <si>
    <t>2460</t>
  </si>
  <si>
    <t>Wallmannsthal Plaza</t>
  </si>
  <si>
    <t>8.8</t>
  </si>
  <si>
    <t>Southern ramps of Wallmannsthal I/C</t>
  </si>
  <si>
    <t>2450</t>
  </si>
  <si>
    <t>Murrayhill Plaza</t>
  </si>
  <si>
    <t>17.3</t>
  </si>
  <si>
    <t>Southern ramps of Murrayhill I/C</t>
  </si>
  <si>
    <t>To Pietersburg</t>
  </si>
  <si>
    <t>2420</t>
  </si>
  <si>
    <t>Hammanskraal Plaza</t>
  </si>
  <si>
    <t>28.4</t>
  </si>
  <si>
    <t>Southern ramps at Hammanskraal I/C</t>
  </si>
  <si>
    <t>2431</t>
  </si>
  <si>
    <t>Carousel Plaza New</t>
  </si>
  <si>
    <t>37.0</t>
  </si>
  <si>
    <t>South of Carousel Plaza</t>
  </si>
  <si>
    <t>5.6</t>
  </si>
  <si>
    <t>5.7</t>
  </si>
  <si>
    <t>12.6</t>
  </si>
  <si>
    <t>58.0</t>
  </si>
  <si>
    <t>58.2</t>
  </si>
  <si>
    <t>75.1</t>
  </si>
  <si>
    <t>60.1</t>
  </si>
  <si>
    <t>Makhado 1</t>
  </si>
  <si>
    <t>3.1</t>
  </si>
  <si>
    <t>55.7</t>
  </si>
  <si>
    <t>706</t>
  </si>
  <si>
    <t>Swartklip Perm</t>
  </si>
  <si>
    <t>N002</t>
  </si>
  <si>
    <t>18.1</t>
  </si>
  <si>
    <t>Between Cape Town and Somerset West</t>
  </si>
  <si>
    <t>To Somerset West</t>
  </si>
  <si>
    <t>1132</t>
  </si>
  <si>
    <t>Swartklip I/C</t>
  </si>
  <si>
    <t>19.5</t>
  </si>
  <si>
    <t>710</t>
  </si>
  <si>
    <t>Khayelitsha</t>
  </si>
  <si>
    <t>Western side of Mew Way/M44 I/C</t>
  </si>
  <si>
    <t>711</t>
  </si>
  <si>
    <t>Spine Road</t>
  </si>
  <si>
    <t>24.6</t>
  </si>
  <si>
    <t>Western side of Spine Rd I/C</t>
  </si>
  <si>
    <t>947</t>
  </si>
  <si>
    <t>Baden Powell</t>
  </si>
  <si>
    <t>26.4</t>
  </si>
  <si>
    <t>Western side of R310/Baden Powell I/C</t>
  </si>
  <si>
    <t>712</t>
  </si>
  <si>
    <t>Macassar</t>
  </si>
  <si>
    <t>34.0</t>
  </si>
  <si>
    <t>Western side of Macassar I/C</t>
  </si>
  <si>
    <t>713</t>
  </si>
  <si>
    <t>R44 Broadway Blvd</t>
  </si>
  <si>
    <t>38.4</t>
  </si>
  <si>
    <t>Western side of R44/Broadway Blvd I/C</t>
  </si>
  <si>
    <t>714</t>
  </si>
  <si>
    <t>Gordons Bay</t>
  </si>
  <si>
    <t>Between Somerset West and Gordans Bay TO</t>
  </si>
  <si>
    <t>To Grabouw</t>
  </si>
  <si>
    <t>1243</t>
  </si>
  <si>
    <t>Sir Lowrys Pass</t>
  </si>
  <si>
    <t>11.2</t>
  </si>
  <si>
    <t>Between Gordons Bay T/O &amp; Grabouw</t>
  </si>
  <si>
    <t>1366</t>
  </si>
  <si>
    <t>Kromco</t>
  </si>
  <si>
    <t>29.2</t>
  </si>
  <si>
    <t>Between Grabouw &amp; Botrivier</t>
  </si>
  <si>
    <t>To Caledon</t>
  </si>
  <si>
    <t>279</t>
  </si>
  <si>
    <t>Caledon</t>
  </si>
  <si>
    <t>54.3</t>
  </si>
  <si>
    <t>Between Botrivier and Caledon</t>
  </si>
  <si>
    <t>715</t>
  </si>
  <si>
    <t>Swellendam East</t>
  </si>
  <si>
    <t>Between Swellendam and R324 Barrydale TO</t>
  </si>
  <si>
    <t>To Port Elizabeth</t>
  </si>
  <si>
    <t>716</t>
  </si>
  <si>
    <t>Da Gama</t>
  </si>
  <si>
    <t>81.7</t>
  </si>
  <si>
    <t>Eastern side of Mossel Bay 2 I/C</t>
  </si>
  <si>
    <t>To George</t>
  </si>
  <si>
    <t>To Swellendam</t>
  </si>
  <si>
    <t>717</t>
  </si>
  <si>
    <t>Die Bakke</t>
  </si>
  <si>
    <t>87.9</t>
  </si>
  <si>
    <t>Norhern side of Mossel Bay 1 I/C</t>
  </si>
  <si>
    <t>718</t>
  </si>
  <si>
    <t>Hartenbos</t>
  </si>
  <si>
    <t>92.1</t>
  </si>
  <si>
    <t>Northern side of Hartenbosch I/C</t>
  </si>
  <si>
    <t>To Mossel Bay</t>
  </si>
  <si>
    <t>719</t>
  </si>
  <si>
    <t>Kleinbrak</t>
  </si>
  <si>
    <t>96.7</t>
  </si>
  <si>
    <t>Northern side of Kleinbrak I/C</t>
  </si>
  <si>
    <t>720</t>
  </si>
  <si>
    <t>Groot Brak</t>
  </si>
  <si>
    <t>104.6</t>
  </si>
  <si>
    <t>Eastern side of Groot Brak I/C</t>
  </si>
  <si>
    <t>721</t>
  </si>
  <si>
    <t>Glentana</t>
  </si>
  <si>
    <t>07</t>
  </si>
  <si>
    <t>9.5</t>
  </si>
  <si>
    <t>Eastern side of Glentana I/C</t>
  </si>
  <si>
    <t>722</t>
  </si>
  <si>
    <t>Harolds Bay</t>
  </si>
  <si>
    <t>16.0</t>
  </si>
  <si>
    <t>Eastern side of Harolds Bay I/C</t>
  </si>
  <si>
    <t>To Mosselbay</t>
  </si>
  <si>
    <t>723</t>
  </si>
  <si>
    <t>Pacaltsdorp</t>
  </si>
  <si>
    <t>22.1</t>
  </si>
  <si>
    <t>Eastern side of York St I/C</t>
  </si>
  <si>
    <t>724</t>
  </si>
  <si>
    <t>Thembalethu</t>
  </si>
  <si>
    <t>24.8</t>
  </si>
  <si>
    <t>Eastern side of Sandkraal I/C</t>
  </si>
  <si>
    <t>To Knysna</t>
  </si>
  <si>
    <t>725</t>
  </si>
  <si>
    <t>George</t>
  </si>
  <si>
    <t>27.7</t>
  </si>
  <si>
    <t>Western side of N2/N12 I/C</t>
  </si>
  <si>
    <t>1350</t>
  </si>
  <si>
    <t>Kaaimans Pass</t>
  </si>
  <si>
    <t>30.6</t>
  </si>
  <si>
    <t>Between Victoria Bay T/O &amp; Wilderness</t>
  </si>
  <si>
    <t>To Wilderness</t>
  </si>
  <si>
    <t>214</t>
  </si>
  <si>
    <t>Sedgefield</t>
  </si>
  <si>
    <t>12.4</t>
  </si>
  <si>
    <t>Between Sedgefield and Buffelsbaai T/O</t>
  </si>
  <si>
    <t>1203</t>
  </si>
  <si>
    <t>Brenton-on-sea New</t>
  </si>
  <si>
    <t>21.1</t>
  </si>
  <si>
    <t>Between Brenton-on-Sea T/O and Knysna</t>
  </si>
  <si>
    <t>To Sedgefield</t>
  </si>
  <si>
    <t>1043</t>
  </si>
  <si>
    <t>Plettenberg Bay</t>
  </si>
  <si>
    <t>Between Knysna and Plettenberg Bay</t>
  </si>
  <si>
    <t>To Plettenberg Bay</t>
  </si>
  <si>
    <t>2402</t>
  </si>
  <si>
    <t>Bloukrans I/C</t>
  </si>
  <si>
    <t>94.0</t>
  </si>
  <si>
    <t>Western side of Bloukrans I/C</t>
  </si>
  <si>
    <t>To Stormsrivier</t>
  </si>
  <si>
    <t>2400</t>
  </si>
  <si>
    <t>Tsitsikamma Plaza 1</t>
  </si>
  <si>
    <t>94.5</t>
  </si>
  <si>
    <t>Eastern ramps of Bloukrans I/C</t>
  </si>
  <si>
    <t>2401</t>
  </si>
  <si>
    <t>Tsitsikamma Plaza 2</t>
  </si>
  <si>
    <t>1221</t>
  </si>
  <si>
    <t>Stormsrivier</t>
  </si>
  <si>
    <t>22.0</t>
  </si>
  <si>
    <t>Between Tsitsikamma and Humansdorp</t>
  </si>
  <si>
    <t>729</t>
  </si>
  <si>
    <t>Humansdorp I/C</t>
  </si>
  <si>
    <t>10</t>
  </si>
  <si>
    <t>28.5</t>
  </si>
  <si>
    <t>Western side of Humansdorp I/C</t>
  </si>
  <si>
    <t>735</t>
  </si>
  <si>
    <t>Van Stadens I/C</t>
  </si>
  <si>
    <t>76.2</t>
  </si>
  <si>
    <t>Western side of Van Stadens I/C</t>
  </si>
  <si>
    <t>To Humansdorp</t>
  </si>
  <si>
    <t>736</t>
  </si>
  <si>
    <t>St Albans I/C</t>
  </si>
  <si>
    <t>6.8</t>
  </si>
  <si>
    <t>Western side of St Albans I/C</t>
  </si>
  <si>
    <t>737</t>
  </si>
  <si>
    <t>Sea View</t>
  </si>
  <si>
    <t>13.0</t>
  </si>
  <si>
    <t>Western side of Sea View I/C</t>
  </si>
  <si>
    <t>084</t>
  </si>
  <si>
    <t>Linton</t>
  </si>
  <si>
    <t>Between Sea View I/C and Bramlin I/C</t>
  </si>
  <si>
    <t>738</t>
  </si>
  <si>
    <t>Bramlin I/C</t>
  </si>
  <si>
    <t>23.6</t>
  </si>
  <si>
    <t>Eastern side of Bramlin I/C</t>
  </si>
  <si>
    <t>739</t>
  </si>
  <si>
    <t>Kragga Kamma</t>
  </si>
  <si>
    <t>25.2</t>
  </si>
  <si>
    <t>Between Kragga Kamma I/C and Cape Rd I/C</t>
  </si>
  <si>
    <t>To Grahamstown</t>
  </si>
  <si>
    <t>To Jeffreys Bay'</t>
  </si>
  <si>
    <t>740</t>
  </si>
  <si>
    <t>Cotswold</t>
  </si>
  <si>
    <t>26.3</t>
  </si>
  <si>
    <t>Between Kragga Kamma I/C and William Moffet I/C</t>
  </si>
  <si>
    <t>To Jeffreys Bay</t>
  </si>
  <si>
    <t>741</t>
  </si>
  <si>
    <t>William Moffett</t>
  </si>
  <si>
    <t>27.2</t>
  </si>
  <si>
    <t>Inside William Moffett Expressway I/C</t>
  </si>
  <si>
    <t>742</t>
  </si>
  <si>
    <t>Malabar</t>
  </si>
  <si>
    <t>Between William Moffett I/C and Stanford I/C</t>
  </si>
  <si>
    <t>743</t>
  </si>
  <si>
    <t>Standford Rd I/C</t>
  </si>
  <si>
    <t>29.8</t>
  </si>
  <si>
    <t>Inside Stanford Rd I/C</t>
  </si>
  <si>
    <t>335</t>
  </si>
  <si>
    <t>Korsten</t>
  </si>
  <si>
    <t>30.4</t>
  </si>
  <si>
    <t>Between Stanford Rd I/C and Kempston I/C</t>
  </si>
  <si>
    <t>744</t>
  </si>
  <si>
    <t>Commercial Rd</t>
  </si>
  <si>
    <t>31.4</t>
  </si>
  <si>
    <t>Inside Commercial Rd I/C</t>
  </si>
  <si>
    <t>745</t>
  </si>
  <si>
    <t>Struandale</t>
  </si>
  <si>
    <t>32.4</t>
  </si>
  <si>
    <t>Between Commercial I/C and Rd Kemston Rd I/C</t>
  </si>
  <si>
    <t>746</t>
  </si>
  <si>
    <t>Kempston I/C</t>
  </si>
  <si>
    <t>33.1</t>
  </si>
  <si>
    <t>Inside Kempston I/C</t>
  </si>
  <si>
    <t>747</t>
  </si>
  <si>
    <t>Firestone</t>
  </si>
  <si>
    <t>34.1</t>
  </si>
  <si>
    <t>Western side of Settlers N2/M4 I/C</t>
  </si>
  <si>
    <t>750</t>
  </si>
  <si>
    <t>Sidwell</t>
  </si>
  <si>
    <t>34.6</t>
  </si>
  <si>
    <t>Eastern side of Settlers N2/M4 I/C</t>
  </si>
  <si>
    <t>751</t>
  </si>
  <si>
    <t>John Tallant</t>
  </si>
  <si>
    <t>38.0</t>
  </si>
  <si>
    <t>Inside John Tallant Rd I/C</t>
  </si>
  <si>
    <t>752</t>
  </si>
  <si>
    <t>New Brighton Beach</t>
  </si>
  <si>
    <t>39.0</t>
  </si>
  <si>
    <t>Between John Tallant I/C and Bluewater Bay I/C</t>
  </si>
  <si>
    <t>753</t>
  </si>
  <si>
    <t>Blue Water Bay</t>
  </si>
  <si>
    <t>41.8</t>
  </si>
  <si>
    <t>Inside Bluewater Bay I/C</t>
  </si>
  <si>
    <t>254</t>
  </si>
  <si>
    <t>Joorst Park</t>
  </si>
  <si>
    <t>43.4</t>
  </si>
  <si>
    <t>Between Bluewater Bay I/C and Motherwell I/C</t>
  </si>
  <si>
    <t>To Coega</t>
  </si>
  <si>
    <t>754</t>
  </si>
  <si>
    <t>St Georges Beach</t>
  </si>
  <si>
    <t>45.0</t>
  </si>
  <si>
    <t>Inside Motherwell I/C</t>
  </si>
  <si>
    <t>1277</t>
  </si>
  <si>
    <t>Coega</t>
  </si>
  <si>
    <t>56.5</t>
  </si>
  <si>
    <t>Between Motherwell I/C and Ncanaha I/C</t>
  </si>
  <si>
    <t>To East London</t>
  </si>
  <si>
    <t>336</t>
  </si>
  <si>
    <t>Grahamstown West</t>
  </si>
  <si>
    <t>13X</t>
  </si>
  <si>
    <t>26.0</t>
  </si>
  <si>
    <t>Between Nanaga I/C and Grahamstown</t>
  </si>
  <si>
    <t>760</t>
  </si>
  <si>
    <t>Hillside</t>
  </si>
  <si>
    <t>12.8</t>
  </si>
  <si>
    <t>Between Amalinda I/C and Western Ave I/C</t>
  </si>
  <si>
    <t>To Umtata</t>
  </si>
  <si>
    <t>761</t>
  </si>
  <si>
    <t>Western Avenue</t>
  </si>
  <si>
    <t>Inside Western Avenue I/C</t>
  </si>
  <si>
    <t>762</t>
  </si>
  <si>
    <t>Vincent Heights</t>
  </si>
  <si>
    <t>Between Western Ave I/C and Beacon Bay I/C</t>
  </si>
  <si>
    <t>1175</t>
  </si>
  <si>
    <t>Haga-Haga</t>
  </si>
  <si>
    <t>Between Haga-Haga I/C and Komga I/C</t>
  </si>
  <si>
    <t>To East Londen</t>
  </si>
  <si>
    <t>1099</t>
  </si>
  <si>
    <t>Bashee River Bridge</t>
  </si>
  <si>
    <t>26.1</t>
  </si>
  <si>
    <t>Between Umtata and Butterworth</t>
  </si>
  <si>
    <t>To Butterworth</t>
  </si>
  <si>
    <t>766</t>
  </si>
  <si>
    <t>Umtata South</t>
  </si>
  <si>
    <t>77.8</t>
  </si>
  <si>
    <t>500m South of Umtata Shell Ultra</t>
  </si>
  <si>
    <t>1285</t>
  </si>
  <si>
    <t>Umtata North piezo</t>
  </si>
  <si>
    <t>5.2</t>
  </si>
  <si>
    <t>5.2Km N of Umtata</t>
  </si>
  <si>
    <t>To Kokstad</t>
  </si>
  <si>
    <t>409</t>
  </si>
  <si>
    <t>Kokstad South</t>
  </si>
  <si>
    <t>Between Mount Ayliff and Kokstad</t>
  </si>
  <si>
    <t>400</t>
  </si>
  <si>
    <t>Kokstad East</t>
  </si>
  <si>
    <t>Between Kokstad TO and Staffords Post'</t>
  </si>
  <si>
    <t>To Port Shepstone</t>
  </si>
  <si>
    <t>399</t>
  </si>
  <si>
    <t>Harding</t>
  </si>
  <si>
    <t>Between Harding and Staffords Post</t>
  </si>
  <si>
    <t>To Harding</t>
  </si>
  <si>
    <t>To Staffords Post</t>
  </si>
  <si>
    <t>181</t>
  </si>
  <si>
    <t>Paddock</t>
  </si>
  <si>
    <t>Between Harding and Paddock</t>
  </si>
  <si>
    <t>1358</t>
  </si>
  <si>
    <t>Murchison West</t>
  </si>
  <si>
    <t>18.6</t>
  </si>
  <si>
    <t>Eastbound Flasher at Murchison Hospital</t>
  </si>
  <si>
    <t>To Marburg</t>
  </si>
  <si>
    <t>1359</t>
  </si>
  <si>
    <t>Murchison East</t>
  </si>
  <si>
    <t>19.2</t>
  </si>
  <si>
    <t>Westbound Flasher at Murchison Hospital</t>
  </si>
  <si>
    <t>To Paddock</t>
  </si>
  <si>
    <t>1360</t>
  </si>
  <si>
    <t>Oribi Gorge</t>
  </si>
  <si>
    <t>19.7</t>
  </si>
  <si>
    <t>Eastbound Flasher at Tar Road Intersection</t>
  </si>
  <si>
    <t>1361</t>
  </si>
  <si>
    <t>Sister Jones</t>
  </si>
  <si>
    <t>Eastbound Flasher at Boboyi Truck Stop</t>
  </si>
  <si>
    <t>1362</t>
  </si>
  <si>
    <t>Nobamba</t>
  </si>
  <si>
    <t>Westbound Flasher at Nobamba</t>
  </si>
  <si>
    <t>1363</t>
  </si>
  <si>
    <t>Boboyi Comm Centre</t>
  </si>
  <si>
    <t>24.7</t>
  </si>
  <si>
    <t>Eastbound Flasher at Boboyi Community Centre</t>
  </si>
  <si>
    <t>1364</t>
  </si>
  <si>
    <t>Merlewood</t>
  </si>
  <si>
    <t>26.2</t>
  </si>
  <si>
    <t>Westbound Flasher at Merlewood Reservoirs</t>
  </si>
  <si>
    <t>769</t>
  </si>
  <si>
    <t>Marburg (N2)</t>
  </si>
  <si>
    <t>27.6</t>
  </si>
  <si>
    <t>N2 West of P200 - Marburg</t>
  </si>
  <si>
    <t>To P/Shepstone</t>
  </si>
  <si>
    <t>2280</t>
  </si>
  <si>
    <t>(H) Oribi Main 1</t>
  </si>
  <si>
    <t>North of Oribi I/C</t>
  </si>
  <si>
    <t>To Durban</t>
  </si>
  <si>
    <t>To Port Edward</t>
  </si>
  <si>
    <t>2281</t>
  </si>
  <si>
    <t>(H) Oribi Main 2</t>
  </si>
  <si>
    <t>2282</t>
  </si>
  <si>
    <t>Oribi North 1</t>
  </si>
  <si>
    <t>Northern Ramps of N2/R61 Marburg I/C</t>
  </si>
  <si>
    <t>2283</t>
  </si>
  <si>
    <t>Oribi North 2</t>
  </si>
  <si>
    <t>1067</t>
  </si>
  <si>
    <t>Umtentweni I/C</t>
  </si>
  <si>
    <t>35.4</t>
  </si>
  <si>
    <t>Inside Umtentweni &amp; St. Faiths I/C</t>
  </si>
  <si>
    <t>2050</t>
  </si>
  <si>
    <t>Umtentweni N/B 1</t>
  </si>
  <si>
    <t>N/B onramp of Mtentweni I/C</t>
  </si>
  <si>
    <t>Reverse Lane - to Pl</t>
  </si>
  <si>
    <t>2051</t>
  </si>
  <si>
    <t>Umtentweni N/B 2</t>
  </si>
  <si>
    <t>2052</t>
  </si>
  <si>
    <t>Umtentweni S/B 1</t>
  </si>
  <si>
    <t>35.8</t>
  </si>
  <si>
    <t>S/B offramp of Mtentweni I/C</t>
  </si>
  <si>
    <t>2053</t>
  </si>
  <si>
    <t>Umtentweni S/B 2</t>
  </si>
  <si>
    <t>771</t>
  </si>
  <si>
    <t>Hibberdene</t>
  </si>
  <si>
    <t>6.6</t>
  </si>
  <si>
    <t>Northern side of Hibberdene I/C</t>
  </si>
  <si>
    <t>772</t>
  </si>
  <si>
    <t>Mtwalume</t>
  </si>
  <si>
    <t>13.9</t>
  </si>
  <si>
    <t>North of Mtwalume I/C</t>
  </si>
  <si>
    <t>773</t>
  </si>
  <si>
    <t>Ifafa</t>
  </si>
  <si>
    <t>18.7</t>
  </si>
  <si>
    <t>North of Ifafa I/C</t>
  </si>
  <si>
    <t>To P. Shepstone</t>
  </si>
  <si>
    <t>774</t>
  </si>
  <si>
    <t>Sezela</t>
  </si>
  <si>
    <t>North of Sezela I/C</t>
  </si>
  <si>
    <t>775</t>
  </si>
  <si>
    <t>Park Rynie I/C</t>
  </si>
  <si>
    <t>38.7</t>
  </si>
  <si>
    <t>Northern side of Park Rynie I/C</t>
  </si>
  <si>
    <t>776</t>
  </si>
  <si>
    <t>Scottburgh</t>
  </si>
  <si>
    <t>44.7</t>
  </si>
  <si>
    <t>North of Scottburgh I/C</t>
  </si>
  <si>
    <t>777</t>
  </si>
  <si>
    <t>Umkomaas</t>
  </si>
  <si>
    <t>52.0</t>
  </si>
  <si>
    <t>North of Umkomaas I/C</t>
  </si>
  <si>
    <t>778</t>
  </si>
  <si>
    <t>Umgababa</t>
  </si>
  <si>
    <t>North of Umgababa I/C</t>
  </si>
  <si>
    <t>1278</t>
  </si>
  <si>
    <t>Winkelspruit Piezo</t>
  </si>
  <si>
    <t>Between Umgababa I/C and Winkelspruit R603 I/C</t>
  </si>
  <si>
    <t>779</t>
  </si>
  <si>
    <t>Winkelspruit</t>
  </si>
  <si>
    <t>13.7</t>
  </si>
  <si>
    <t>North of Winkelspruit I/C</t>
  </si>
  <si>
    <t>780</t>
  </si>
  <si>
    <t>Seadoone I/C</t>
  </si>
  <si>
    <t>17.0</t>
  </si>
  <si>
    <t>North of Seadoone I/C</t>
  </si>
  <si>
    <t>1072</t>
  </si>
  <si>
    <t>Adams Road Southboun</t>
  </si>
  <si>
    <t>18.8</t>
  </si>
  <si>
    <t>Southbound offramp to Adams Rd</t>
  </si>
  <si>
    <t>Offramp to Adams Rd</t>
  </si>
  <si>
    <t>781</t>
  </si>
  <si>
    <t>Adams Rd Northbound</t>
  </si>
  <si>
    <t>Northbound Onramp from Adams Rd</t>
  </si>
  <si>
    <t>Onramp to Durban</t>
  </si>
  <si>
    <t>058</t>
  </si>
  <si>
    <t>Amanzimtoti</t>
  </si>
  <si>
    <t>19.6</t>
  </si>
  <si>
    <t>Between Adams R I/C and Moss Kolnik I/C</t>
  </si>
  <si>
    <t>782</t>
  </si>
  <si>
    <t>Moss Kolnick</t>
  </si>
  <si>
    <t>22.4</t>
  </si>
  <si>
    <t>Northern on- and offramp of Moss Kolnick I/C</t>
  </si>
  <si>
    <t>Offramp to Moss Klnk</t>
  </si>
  <si>
    <t>783</t>
  </si>
  <si>
    <t>Dickens Road</t>
  </si>
  <si>
    <t>25.4</t>
  </si>
  <si>
    <t>Between Dirckens Rd I/C and Joyner Rd I/C</t>
  </si>
  <si>
    <t>784</t>
  </si>
  <si>
    <t>Joyner Road</t>
  </si>
  <si>
    <t>Inside Joyner Rd I/C</t>
  </si>
  <si>
    <t>785</t>
  </si>
  <si>
    <t>Prospecton</t>
  </si>
  <si>
    <t>27.0</t>
  </si>
  <si>
    <t>Between Joyner &amp; Prospecton I/C</t>
  </si>
  <si>
    <t>788</t>
  </si>
  <si>
    <t>Airport - Gateway 2</t>
  </si>
  <si>
    <t>0.0</t>
  </si>
  <si>
    <t>N2/M4 Between Dbn Airport &amp; Higginson I/C</t>
  </si>
  <si>
    <t>To N2 &amp; M4</t>
  </si>
  <si>
    <t>786</t>
  </si>
  <si>
    <t>Isipingo/Prospecton</t>
  </si>
  <si>
    <t>0.4</t>
  </si>
  <si>
    <t>Inside Isipingo/Prospecton I/C</t>
  </si>
  <si>
    <t>789</t>
  </si>
  <si>
    <t>Airport - Gateway 3</t>
  </si>
  <si>
    <t>3.0</t>
  </si>
  <si>
    <t>N/Bound N2/M4 Split South of Higginson Highway</t>
  </si>
  <si>
    <t>To M4</t>
  </si>
  <si>
    <t>1056</t>
  </si>
  <si>
    <t>Airport - Gateway 5</t>
  </si>
  <si>
    <t>3.2</t>
  </si>
  <si>
    <t>N2 S/B to Airport &amp; M4 S/B to Airport</t>
  </si>
  <si>
    <t>To Airport from N2</t>
  </si>
  <si>
    <t>787</t>
  </si>
  <si>
    <t>Airport - Gateway 1</t>
  </si>
  <si>
    <t>4.1</t>
  </si>
  <si>
    <t>N2 S/B Between Higginson I/C and Dbn Int Airport</t>
  </si>
  <si>
    <t>Airport Gateway 1</t>
  </si>
  <si>
    <t>980</t>
  </si>
  <si>
    <t>EB Cloete South</t>
  </si>
  <si>
    <t>16.8</t>
  </si>
  <si>
    <t>Between Edwin Swales I/C and Umgeni Rd I/C</t>
  </si>
  <si>
    <t>To Pietermaritzburg</t>
  </si>
  <si>
    <t>978</t>
  </si>
  <si>
    <t>EB Cloete North</t>
  </si>
  <si>
    <t>Between Umgeni RD &amp; Edwin Swales I/C</t>
  </si>
  <si>
    <t>793</t>
  </si>
  <si>
    <t>Umgeni</t>
  </si>
  <si>
    <t>Between Umgeni I/C and Inanda Rd I/C</t>
  </si>
  <si>
    <t>To Richards Bay</t>
  </si>
  <si>
    <t>794</t>
  </si>
  <si>
    <t>Kwa Mashu I/C</t>
  </si>
  <si>
    <t>Inside KwaMashu I/C</t>
  </si>
  <si>
    <t>796</t>
  </si>
  <si>
    <t>Umdloti I/C</t>
  </si>
  <si>
    <t>11.4</t>
  </si>
  <si>
    <t>Southern side of Umdloti I/C</t>
  </si>
  <si>
    <t>2190</t>
  </si>
  <si>
    <t>Tongaat Main 1</t>
  </si>
  <si>
    <t>21.4</t>
  </si>
  <si>
    <t>South of Watson Highway I/C</t>
  </si>
  <si>
    <t>2191</t>
  </si>
  <si>
    <t>Tongaat Main 2</t>
  </si>
  <si>
    <t>2200</t>
  </si>
  <si>
    <t>Tongaat Ramps 1</t>
  </si>
  <si>
    <t>North Ramps of Watson Highway I/C</t>
  </si>
  <si>
    <t>To Richars  Bay</t>
  </si>
  <si>
    <t>2201</t>
  </si>
  <si>
    <t>Tongaat Ramps 2</t>
  </si>
  <si>
    <t>797</t>
  </si>
  <si>
    <t>Ballito I/C</t>
  </si>
  <si>
    <t>27</t>
  </si>
  <si>
    <t>7.2</t>
  </si>
  <si>
    <t>Northern side of Ballito I/C</t>
  </si>
  <si>
    <t>798</t>
  </si>
  <si>
    <t>Shakas Rock I/C'</t>
  </si>
  <si>
    <t>8.9</t>
  </si>
  <si>
    <t>Northern ramps of Shakas Rock I/C'</t>
  </si>
  <si>
    <t>1279</t>
  </si>
  <si>
    <t>Salt Rock Piezo</t>
  </si>
  <si>
    <t>9.8</t>
  </si>
  <si>
    <t>Between Shakas Rock I/C and Umhlali I/C'</t>
  </si>
  <si>
    <t>799</t>
  </si>
  <si>
    <t>Umhlali I/C</t>
  </si>
  <si>
    <t>11.7</t>
  </si>
  <si>
    <t>Between Salt Rock &amp; Tinley Manor I/Cs</t>
  </si>
  <si>
    <t>To Stanger</t>
  </si>
  <si>
    <t>800</t>
  </si>
  <si>
    <t>Tinley Manor I/C</t>
  </si>
  <si>
    <t>19.3</t>
  </si>
  <si>
    <t>Northern ramps of Tinley Manor I/C</t>
  </si>
  <si>
    <t>2230</t>
  </si>
  <si>
    <t>Mvoti Plaza 1</t>
  </si>
  <si>
    <t>21.6</t>
  </si>
  <si>
    <t>Between Tinley Manor I/C and Groutville I/C</t>
  </si>
  <si>
    <t>2231</t>
  </si>
  <si>
    <t>Mvoti Plaza 2</t>
  </si>
  <si>
    <t>1069</t>
  </si>
  <si>
    <t>Groutville I/C</t>
  </si>
  <si>
    <t>Northern side of Groutville I/C</t>
  </si>
  <si>
    <t>801</t>
  </si>
  <si>
    <t>Stanger I/C</t>
  </si>
  <si>
    <t>30.0</t>
  </si>
  <si>
    <t>Inside Stanger I/C</t>
  </si>
  <si>
    <t>To Ricahrds Bay</t>
  </si>
  <si>
    <t>802</t>
  </si>
  <si>
    <t>Zinkwazi I/C</t>
  </si>
  <si>
    <t>41.0</t>
  </si>
  <si>
    <t>Southern side of Zinkwazi I/C</t>
  </si>
  <si>
    <t>To Richardsbay</t>
  </si>
  <si>
    <t>1065</t>
  </si>
  <si>
    <t>Mandini I/C</t>
  </si>
  <si>
    <t>28</t>
  </si>
  <si>
    <t>Inside Mandini I/C (Mainline only)</t>
  </si>
  <si>
    <t>2220</t>
  </si>
  <si>
    <t>Mandini Ramps 1</t>
  </si>
  <si>
    <t>South Ramps of Mandini I/C</t>
  </si>
  <si>
    <t>To Mandini</t>
  </si>
  <si>
    <t>2221</t>
  </si>
  <si>
    <t>Mandini Ramps 2</t>
  </si>
  <si>
    <t>South ramps of Mandini I/C</t>
  </si>
  <si>
    <t>1070</t>
  </si>
  <si>
    <t>Nyoni  I/C</t>
  </si>
  <si>
    <t>15.9</t>
  </si>
  <si>
    <t>Southern side of Nyoni I/C</t>
  </si>
  <si>
    <t>2210</t>
  </si>
  <si>
    <t>Dokedweni Ramps 1</t>
  </si>
  <si>
    <t>23.0</t>
  </si>
  <si>
    <t>South Ramps of Dokodweni I/C</t>
  </si>
  <si>
    <t>2211</t>
  </si>
  <si>
    <t>Dokedweni Ramps 2</t>
  </si>
  <si>
    <t>1066</t>
  </si>
  <si>
    <t>Dokodweni I/C</t>
  </si>
  <si>
    <t>Inside Dokodweni I/C (Mainline only)</t>
  </si>
  <si>
    <t>1071</t>
  </si>
  <si>
    <t>Fairbreeze I/C</t>
  </si>
  <si>
    <t>Southern side of Fairbreeze I/C</t>
  </si>
  <si>
    <t>2060</t>
  </si>
  <si>
    <t>(H) Mtunzini Plaza 1</t>
  </si>
  <si>
    <t>South of Mtunzini I/C</t>
  </si>
  <si>
    <t>2061</t>
  </si>
  <si>
    <t>(H) Mtunzini Plaza 2</t>
  </si>
  <si>
    <t>2062</t>
  </si>
  <si>
    <t>Mtunzini South 1</t>
  </si>
  <si>
    <t>Southern Side of Mtunzini I/C</t>
  </si>
  <si>
    <t>2063</t>
  </si>
  <si>
    <t>Mtunzini South 2</t>
  </si>
  <si>
    <t>2070</t>
  </si>
  <si>
    <t>(H) Mtunzini Ramps 1</t>
  </si>
  <si>
    <t>42.6</t>
  </si>
  <si>
    <t>North Ramps of Mtunzini I/C</t>
  </si>
  <si>
    <t>To Mtunzini</t>
  </si>
  <si>
    <t>2071</t>
  </si>
  <si>
    <t>(H) Mtunzini Ramps 2</t>
  </si>
  <si>
    <t>2072</t>
  </si>
  <si>
    <t>Mtunzini North 1</t>
  </si>
  <si>
    <t>Northern Side of Mtunzini I/C</t>
  </si>
  <si>
    <t>2073</t>
  </si>
  <si>
    <t>Mtunzini North 2</t>
  </si>
  <si>
    <t>1291</t>
  </si>
  <si>
    <t>Esikhawini I/C</t>
  </si>
  <si>
    <t>60.4</t>
  </si>
  <si>
    <t>Northern side of Esikhawini I/C</t>
  </si>
  <si>
    <t>1163</t>
  </si>
  <si>
    <t>Empangeni I/C 1</t>
  </si>
  <si>
    <t>8.6</t>
  </si>
  <si>
    <t>Northern side of Empangeni R/Bay  I/C</t>
  </si>
  <si>
    <t>To Pongola</t>
  </si>
  <si>
    <t>805</t>
  </si>
  <si>
    <t>Empangeni TO North</t>
  </si>
  <si>
    <t>16.1</t>
  </si>
  <si>
    <t>Between Empangeni &amp; Enseleni - Richards Bay I/C</t>
  </si>
  <si>
    <t>1102</t>
  </si>
  <si>
    <t>Nseleni</t>
  </si>
  <si>
    <t>23.5</t>
  </si>
  <si>
    <t>Eastern Side of Nseleni I/C</t>
  </si>
  <si>
    <t>To Mtubatuba</t>
  </si>
  <si>
    <t>To Empangeni</t>
  </si>
  <si>
    <t>180</t>
  </si>
  <si>
    <t>Kwambonambi</t>
  </si>
  <si>
    <t>36.5</t>
  </si>
  <si>
    <t>Between Kwambonambi &amp; Mtubatuba</t>
  </si>
  <si>
    <t>1147</t>
  </si>
  <si>
    <t>Umfolozi I/C</t>
  </si>
  <si>
    <t>Northern side of Umfolozi I/C</t>
  </si>
  <si>
    <t>To Mtuba</t>
  </si>
  <si>
    <t>150</t>
  </si>
  <si>
    <t>Mtubatuba</t>
  </si>
  <si>
    <t>30</t>
  </si>
  <si>
    <t>Between Mtubatuba and Hluhluwe</t>
  </si>
  <si>
    <t>806</t>
  </si>
  <si>
    <t>Bushlands</t>
  </si>
  <si>
    <t>43.3</t>
  </si>
  <si>
    <t>Southern side of Bushlands I/C</t>
  </si>
  <si>
    <t>807</t>
  </si>
  <si>
    <t>Hluhluwe I/C</t>
  </si>
  <si>
    <t>54.8</t>
  </si>
  <si>
    <t>Southern side of Hluhluwe I/C</t>
  </si>
  <si>
    <t>808</t>
  </si>
  <si>
    <t>Phinda</t>
  </si>
  <si>
    <t>65.2</t>
  </si>
  <si>
    <t>Southern side of Phinda I/C</t>
  </si>
  <si>
    <t>389</t>
  </si>
  <si>
    <t>Bayala</t>
  </si>
  <si>
    <t>31</t>
  </si>
  <si>
    <t>5.9</t>
  </si>
  <si>
    <t>Between Bayala I/C and Phinda I/C</t>
  </si>
  <si>
    <t>1093</t>
  </si>
  <si>
    <t>Mkuze</t>
  </si>
  <si>
    <t>28.8</t>
  </si>
  <si>
    <t>Between Mkuze &amp; Mtubatuba</t>
  </si>
  <si>
    <t>To Piet Retief</t>
  </si>
  <si>
    <t>To Richard Bay</t>
  </si>
  <si>
    <t>1095</t>
  </si>
  <si>
    <t>Jozini New</t>
  </si>
  <si>
    <t>32.2</t>
  </si>
  <si>
    <t>Between Bayal I/C &amp; Golela I/C</t>
  </si>
  <si>
    <t>114</t>
  </si>
  <si>
    <t>Golela</t>
  </si>
  <si>
    <t>64.5</t>
  </si>
  <si>
    <t>Between Pongola River and Golela I/C</t>
  </si>
  <si>
    <t>1112</t>
  </si>
  <si>
    <t>Piet Retief North</t>
  </si>
  <si>
    <t>34</t>
  </si>
  <si>
    <t>Between Piet Retief and Panbult</t>
  </si>
  <si>
    <t>To Ermelo</t>
  </si>
  <si>
    <t>792</t>
  </si>
  <si>
    <t>EB Cloete East</t>
  </si>
  <si>
    <t>N003</t>
  </si>
  <si>
    <t>9.6</t>
  </si>
  <si>
    <t>Between Mayville I/C and St James I/C</t>
  </si>
  <si>
    <t>979</t>
  </si>
  <si>
    <t>EB Cloete West</t>
  </si>
  <si>
    <t>10.2</t>
  </si>
  <si>
    <t>Between St James I/C and Mayville I/C</t>
  </si>
  <si>
    <t>To R. Bay</t>
  </si>
  <si>
    <t>2274</t>
  </si>
  <si>
    <t>Marianhill New SB1</t>
  </si>
  <si>
    <t>25.6</t>
  </si>
  <si>
    <t>South of Toll Plaza (SB Only)</t>
  </si>
  <si>
    <t>2275</t>
  </si>
  <si>
    <t>Marianhill New SB2</t>
  </si>
  <si>
    <t>2272</t>
  </si>
  <si>
    <t>Mariannhill New NB1</t>
  </si>
  <si>
    <t>26.8</t>
  </si>
  <si>
    <t>North of Toll Plaza</t>
  </si>
  <si>
    <t>To PMB</t>
  </si>
  <si>
    <t>2273</t>
  </si>
  <si>
    <t>Mariannhill New NB2</t>
  </si>
  <si>
    <t>2276</t>
  </si>
  <si>
    <t>Giba Marianhill 1</t>
  </si>
  <si>
    <t>28.0</t>
  </si>
  <si>
    <t>Between P.M.Burg &amp; Durban</t>
  </si>
  <si>
    <t>2277</t>
  </si>
  <si>
    <t>Giba Marianhill 2</t>
  </si>
  <si>
    <t>817</t>
  </si>
  <si>
    <t>Camperdown I/C</t>
  </si>
  <si>
    <t>Eastern side of Camperdown I/C</t>
  </si>
  <si>
    <t>818</t>
  </si>
  <si>
    <t>Dardenelles</t>
  </si>
  <si>
    <t>28.3</t>
  </si>
  <si>
    <t>Southern side of Dardenelles I/C</t>
  </si>
  <si>
    <t>819</t>
  </si>
  <si>
    <t>Lion Park I/C</t>
  </si>
  <si>
    <t>Southern side of Lion Park I/C</t>
  </si>
  <si>
    <t>529</t>
  </si>
  <si>
    <t>Ashburton</t>
  </si>
  <si>
    <t>Between Ashburton I/C and Lion Park I/C</t>
  </si>
  <si>
    <t>820</t>
  </si>
  <si>
    <t>Ashburton I/C</t>
  </si>
  <si>
    <t>1.7</t>
  </si>
  <si>
    <t>Southern side of Ashburton I/C</t>
  </si>
  <si>
    <t>821</t>
  </si>
  <si>
    <t>Market Street</t>
  </si>
  <si>
    <t>7.0</t>
  </si>
  <si>
    <t>Northern side of Market Road I/C</t>
  </si>
  <si>
    <t>1282</t>
  </si>
  <si>
    <t>New England Piezo</t>
  </si>
  <si>
    <t>HSWIM Between New England and Durban Road</t>
  </si>
  <si>
    <t>822</t>
  </si>
  <si>
    <t>New England I/C</t>
  </si>
  <si>
    <t>Northern side of New England I/C</t>
  </si>
  <si>
    <t>824</t>
  </si>
  <si>
    <t>Greytown Road I/C</t>
  </si>
  <si>
    <t>12.9</t>
  </si>
  <si>
    <t>Southern side of Greytown Road I/C</t>
  </si>
  <si>
    <t>1174</t>
  </si>
  <si>
    <t>Sanctuary Road SB</t>
  </si>
  <si>
    <t>13.5</t>
  </si>
  <si>
    <t>Between Greytown Rd I/C and Armitage I/C (SB only)</t>
  </si>
  <si>
    <t>1173</t>
  </si>
  <si>
    <t>Sanctuary Rd NB</t>
  </si>
  <si>
    <t>Between Sanctuary Rd I/C and Chatterton Rd I/C</t>
  </si>
  <si>
    <t>826</t>
  </si>
  <si>
    <t>Chatterton</t>
  </si>
  <si>
    <t>Between Sanctuary Rd I/C and Chatterton I/C</t>
  </si>
  <si>
    <t>1164</t>
  </si>
  <si>
    <t>Hilton NB I/C</t>
  </si>
  <si>
    <t>Southern side of Hilton I/C (NB only)</t>
  </si>
  <si>
    <t>998</t>
  </si>
  <si>
    <t>Hilton SB I/C</t>
  </si>
  <si>
    <t>Southern side of Hilton I/C (SB only)</t>
  </si>
  <si>
    <t>993</t>
  </si>
  <si>
    <t>Cedara SB I/C</t>
  </si>
  <si>
    <t>2.2</t>
  </si>
  <si>
    <t>Northern side of Cedara I/C (SB only)</t>
  </si>
  <si>
    <t>830</t>
  </si>
  <si>
    <t>Merrivale I/C</t>
  </si>
  <si>
    <t>South of Merrivale I/C</t>
  </si>
  <si>
    <t>2240</t>
  </si>
  <si>
    <t>Mooi Main 1</t>
  </si>
  <si>
    <t>49.1</t>
  </si>
  <si>
    <t>South of Mooi River I/C</t>
  </si>
  <si>
    <t>2241</t>
  </si>
  <si>
    <t>Mooi Main 2</t>
  </si>
  <si>
    <t>2250</t>
  </si>
  <si>
    <t>(H) Mooi Ramp NB1</t>
  </si>
  <si>
    <t>49.5</t>
  </si>
  <si>
    <t>Northbound onramp of Mooi River I/C</t>
  </si>
  <si>
    <t>2251</t>
  </si>
  <si>
    <t>(H) Mooi Ramps NB2</t>
  </si>
  <si>
    <t>2252</t>
  </si>
  <si>
    <t>(H) Mooi Ramp SB1</t>
  </si>
  <si>
    <t>Southbound offramp of Mooi River I/C</t>
  </si>
  <si>
    <t>To Mooi River</t>
  </si>
  <si>
    <t>2253</t>
  </si>
  <si>
    <t>(H) Mooi Ramp SB2</t>
  </si>
  <si>
    <t>2254</t>
  </si>
  <si>
    <t>Mooi River North 1</t>
  </si>
  <si>
    <t>Toll/Flasher Station North of Mooi River Plaza</t>
  </si>
  <si>
    <t>To Estcourt</t>
  </si>
  <si>
    <t>2255</t>
  </si>
  <si>
    <t>Mooi River North 2</t>
  </si>
  <si>
    <t>2260</t>
  </si>
  <si>
    <t>Treverton 1</t>
  </si>
  <si>
    <t>52.8</t>
  </si>
  <si>
    <t>North Ramps of Treverton I/C</t>
  </si>
  <si>
    <t>To Treverton</t>
  </si>
  <si>
    <t>2261</t>
  </si>
  <si>
    <t>Treverton 2</t>
  </si>
  <si>
    <t>2710</t>
  </si>
  <si>
    <t>Berville I/C 1</t>
  </si>
  <si>
    <t>20.3</t>
  </si>
  <si>
    <t>Southern Side of Bergville I/C</t>
  </si>
  <si>
    <t>To Harrismith</t>
  </si>
  <si>
    <t>2711</t>
  </si>
  <si>
    <t>Bergville I/C 2</t>
  </si>
  <si>
    <t>2180</t>
  </si>
  <si>
    <t>Tugela Plaza 1</t>
  </si>
  <si>
    <t>34.5</t>
  </si>
  <si>
    <t>Between Winterton I/C and Keeversfontein I/C</t>
  </si>
  <si>
    <t>2181</t>
  </si>
  <si>
    <t>Tugela Plaza 2</t>
  </si>
  <si>
    <t>003</t>
  </si>
  <si>
    <t>Van Reenen</t>
  </si>
  <si>
    <t>51.5</t>
  </si>
  <si>
    <t>Between Keeversfontein I/C and Van Reenen</t>
  </si>
  <si>
    <t>2330</t>
  </si>
  <si>
    <t>Wilge Plaza 1</t>
  </si>
  <si>
    <t>73.0</t>
  </si>
  <si>
    <t>South of Wilge Plaza</t>
  </si>
  <si>
    <t>2331</t>
  </si>
  <si>
    <t>Wilge Plaza 2</t>
  </si>
  <si>
    <t>2410</t>
  </si>
  <si>
    <t>De Hoek Plaza 1</t>
  </si>
  <si>
    <t>44.9</t>
  </si>
  <si>
    <t>South of De Hoek Plaza</t>
  </si>
  <si>
    <t>2411</t>
  </si>
  <si>
    <t>De Hoek Plaza 2</t>
  </si>
  <si>
    <t>To Heidelberg</t>
  </si>
  <si>
    <t>To Villiers</t>
  </si>
  <si>
    <t>3058</t>
  </si>
  <si>
    <t>Heidelberg NB Screen</t>
  </si>
  <si>
    <t>11.6</t>
  </si>
  <si>
    <t>Northbound screener at Heidelberg TCC on N3</t>
  </si>
  <si>
    <t>3059</t>
  </si>
  <si>
    <t>Heidelberg SB Screen</t>
  </si>
  <si>
    <t>12.2</t>
  </si>
  <si>
    <t>Southbound screener at Heidelberg TCC on N3</t>
  </si>
  <si>
    <t>1008</t>
  </si>
  <si>
    <t>Balfour</t>
  </si>
  <si>
    <t>15.5</t>
  </si>
  <si>
    <t>Northern side of R23/Balfour I/C</t>
  </si>
  <si>
    <t>051</t>
  </si>
  <si>
    <t>Heidelberg</t>
  </si>
  <si>
    <t>21.0</t>
  </si>
  <si>
    <t>Between Balfour I/C and Jacobs Str I/C</t>
  </si>
  <si>
    <t>848</t>
  </si>
  <si>
    <t>Jacob Street</t>
  </si>
  <si>
    <t>Inside Jacob Street I/C</t>
  </si>
  <si>
    <t>849</t>
  </si>
  <si>
    <t>Heidelberg North</t>
  </si>
  <si>
    <t>Between Jacob Street I/C and Benoni I/C</t>
  </si>
  <si>
    <t>850</t>
  </si>
  <si>
    <t>Benoni I/C</t>
  </si>
  <si>
    <t>27.8</t>
  </si>
  <si>
    <t>Inside Benoni I/C</t>
  </si>
  <si>
    <t>1081</t>
  </si>
  <si>
    <t>Glenroy</t>
  </si>
  <si>
    <t>Between Benoni I/C and Kliprivier I/C</t>
  </si>
  <si>
    <t>851</t>
  </si>
  <si>
    <t>Suikerbosrand</t>
  </si>
  <si>
    <t>36.4</t>
  </si>
  <si>
    <t>Northern side of Kliprivier I/C</t>
  </si>
  <si>
    <t>856</t>
  </si>
  <si>
    <t>Rand Airport I/C S</t>
  </si>
  <si>
    <t>17.4</t>
  </si>
  <si>
    <t>Southern side of Rand Airport I/C</t>
  </si>
  <si>
    <t>857</t>
  </si>
  <si>
    <t>Rand Airport I/C N</t>
  </si>
  <si>
    <t>18.2</t>
  </si>
  <si>
    <t>Northern Side of Rand Airport I/C</t>
  </si>
  <si>
    <t>858</t>
  </si>
  <si>
    <t>Elands I/C South</t>
  </si>
  <si>
    <t>20.0</t>
  </si>
  <si>
    <t>Southern side of Elands I/C (SB only)</t>
  </si>
  <si>
    <t>1196</t>
  </si>
  <si>
    <t>Elands I/C North</t>
  </si>
  <si>
    <t>Between N12/N3 I/C and N17/N3 I/C</t>
  </si>
  <si>
    <t>1188</t>
  </si>
  <si>
    <t>Rosherville NB</t>
  </si>
  <si>
    <t>Between Geldenhuys I/C and Elands I/C</t>
  </si>
  <si>
    <t>1189</t>
  </si>
  <si>
    <t>Geldenhuys I/C SW</t>
  </si>
  <si>
    <t>23.7</t>
  </si>
  <si>
    <t>SW Quadrant of Geldenhuis I/C</t>
  </si>
  <si>
    <t>1190</t>
  </si>
  <si>
    <t>Geldenhuys I/C NE</t>
  </si>
  <si>
    <t>23.8</t>
  </si>
  <si>
    <t>NE Quadrant of Geldenhuis I/C</t>
  </si>
  <si>
    <t>1351</t>
  </si>
  <si>
    <t>Rosherville SB</t>
  </si>
  <si>
    <t>At Rand Airport Rd offramp (SB only)</t>
  </si>
  <si>
    <t>860</t>
  </si>
  <si>
    <t>Creston Hill</t>
  </si>
  <si>
    <t>Between Geldenhuis I/C and Van Buuren I/C</t>
  </si>
  <si>
    <t>To Bedfordview</t>
  </si>
  <si>
    <t>To M2</t>
  </si>
  <si>
    <t>862</t>
  </si>
  <si>
    <t>Van Buuren I/C NB</t>
  </si>
  <si>
    <t>Inside Van Buuren I/C (NB only)</t>
  </si>
  <si>
    <t>To Edenvale</t>
  </si>
  <si>
    <t>861</t>
  </si>
  <si>
    <t>Van Buuren I/C SB</t>
  </si>
  <si>
    <t>Inside Van Buuren I/C (SB only)</t>
  </si>
  <si>
    <t>1021</t>
  </si>
  <si>
    <t>Gilloolys SE'</t>
  </si>
  <si>
    <t>Southeast quadrant of Gilloolys Interchange'</t>
  </si>
  <si>
    <t>863</t>
  </si>
  <si>
    <t>Gilloolys East'</t>
  </si>
  <si>
    <t>28.7</t>
  </si>
  <si>
    <t>Northeastern quadrant of Gilloolys I/C'</t>
  </si>
  <si>
    <t>582</t>
  </si>
  <si>
    <t>Gilloolys North'</t>
  </si>
  <si>
    <t>28.9</t>
  </si>
  <si>
    <t>Northwestern quadrant of Gilloolys I/C'</t>
  </si>
  <si>
    <t>864</t>
  </si>
  <si>
    <t>Linksfield South</t>
  </si>
  <si>
    <t>30.5</t>
  </si>
  <si>
    <t>Between Gilloolys I/C and Linksfield I/C'</t>
  </si>
  <si>
    <t>865</t>
  </si>
  <si>
    <t>Linksfield I/C</t>
  </si>
  <si>
    <t>Inside Linksfield I/C</t>
  </si>
  <si>
    <t>044</t>
  </si>
  <si>
    <t>Edenvale</t>
  </si>
  <si>
    <t>Between Linksfield I/C and Modderfontein R I/C</t>
  </si>
  <si>
    <t>866</t>
  </si>
  <si>
    <t>Modderfontein I/C</t>
  </si>
  <si>
    <t>Inside Modderfontein I/C</t>
  </si>
  <si>
    <t>997</t>
  </si>
  <si>
    <t>Lombardy</t>
  </si>
  <si>
    <t>34.4</t>
  </si>
  <si>
    <t>Between Modderfontein I/C and Longmeadow onramp</t>
  </si>
  <si>
    <t>996</t>
  </si>
  <si>
    <t>Da Costa</t>
  </si>
  <si>
    <t>34.8</t>
  </si>
  <si>
    <t>Between Longmeadow on- and offramp (SB only)</t>
  </si>
  <si>
    <t>867</t>
  </si>
  <si>
    <t>Sappers Haven</t>
  </si>
  <si>
    <t>Between Longmeadow offramp and London I/C</t>
  </si>
  <si>
    <t>868</t>
  </si>
  <si>
    <t>London Road I/C</t>
  </si>
  <si>
    <t>Inside London Road I/C</t>
  </si>
  <si>
    <t>869</t>
  </si>
  <si>
    <t>Marlboro I/C</t>
  </si>
  <si>
    <t>39.2</t>
  </si>
  <si>
    <t>Inside Marlboro I/C</t>
  </si>
  <si>
    <t>340</t>
  </si>
  <si>
    <t>Frankenwald</t>
  </si>
  <si>
    <t>42.0</t>
  </si>
  <si>
    <t>Between Marlboro I/C and Buccleuch I/C</t>
  </si>
  <si>
    <t>561</t>
  </si>
  <si>
    <t>Bucchleuch</t>
  </si>
  <si>
    <t>43.5</t>
  </si>
  <si>
    <t>Southeastern quadrant of Buccleuch I/C</t>
  </si>
  <si>
    <t>To Germiston</t>
  </si>
  <si>
    <t>675</t>
  </si>
  <si>
    <t>Proefplaas I/C West</t>
  </si>
  <si>
    <t>N004</t>
  </si>
  <si>
    <t>SW Quadrant of Proefplaas N1/N4 I/C</t>
  </si>
  <si>
    <t>To Pretoria CBD</t>
  </si>
  <si>
    <t>676</t>
  </si>
  <si>
    <t>Proefplaas I/C East</t>
  </si>
  <si>
    <t>NE Quadrant of Proefplaas N1/N4 I/C</t>
  </si>
  <si>
    <t>To Witbank</t>
  </si>
  <si>
    <t>677</t>
  </si>
  <si>
    <t>Watermeyer St I/C</t>
  </si>
  <si>
    <t>Western side of Watermeyer St I/C</t>
  </si>
  <si>
    <t>To Bronkhorstspruit</t>
  </si>
  <si>
    <t>678</t>
  </si>
  <si>
    <t>Rossouw St I/C</t>
  </si>
  <si>
    <t>14.2</t>
  </si>
  <si>
    <t>Western side of Rossouw St I/C</t>
  </si>
  <si>
    <t>951</t>
  </si>
  <si>
    <t>Simon Vermooten WB</t>
  </si>
  <si>
    <t>16.2</t>
  </si>
  <si>
    <t>Inside Simon Vermooten I/C (WB only)</t>
  </si>
  <si>
    <t>679</t>
  </si>
  <si>
    <t>Simon Vermooten EB</t>
  </si>
  <si>
    <t>Inside Simon Vermooten I/C (EB only)</t>
  </si>
  <si>
    <t>691</t>
  </si>
  <si>
    <t>Hans Strijdom Dr I/C</t>
  </si>
  <si>
    <t>Western side of Hans Strijdom Dr I/C</t>
  </si>
  <si>
    <t>1283</t>
  </si>
  <si>
    <t>Hans Strijdom</t>
  </si>
  <si>
    <t>Betweean Hans Strijdom I/C and Donkerhoek I/C</t>
  </si>
  <si>
    <t>2620</t>
  </si>
  <si>
    <t>Boschkop EB Off Plaz</t>
  </si>
  <si>
    <t>1.8</t>
  </si>
  <si>
    <t>Boschkop I/C Eastbound Off-Ramp</t>
  </si>
  <si>
    <t>To Boschkop</t>
  </si>
  <si>
    <t>2700</t>
  </si>
  <si>
    <t>Boschkop WB On Plaza</t>
  </si>
  <si>
    <t>2.0</t>
  </si>
  <si>
    <t>Boschkop I/C Westbound On-Ramp</t>
  </si>
  <si>
    <t>2690</t>
  </si>
  <si>
    <t>Cullinan WB On Plaza</t>
  </si>
  <si>
    <t>10.7</t>
  </si>
  <si>
    <t>Rayton I/C Westbound On-Ramp</t>
  </si>
  <si>
    <t>2630</t>
  </si>
  <si>
    <t>Cullinan EB Off Plaz</t>
  </si>
  <si>
    <t>Rayton I/C Eastbound Off-Ramp</t>
  </si>
  <si>
    <t>To Rayton</t>
  </si>
  <si>
    <t>2680</t>
  </si>
  <si>
    <t>Diamond Hill Plaza</t>
  </si>
  <si>
    <t>15.0</t>
  </si>
  <si>
    <t>Between Rayton I/C and Valtaki I/C</t>
  </si>
  <si>
    <t>2640</t>
  </si>
  <si>
    <t>Valtaki EB On Plaza</t>
  </si>
  <si>
    <t>Valtaki I/C Eastbound On-Ramp</t>
  </si>
  <si>
    <t>2660</t>
  </si>
  <si>
    <t>Valtaki WB Off Plaza</t>
  </si>
  <si>
    <t>21.7</t>
  </si>
  <si>
    <t>Valtaki I/C Westbound Off-Ramp</t>
  </si>
  <si>
    <t>To Valtaki I/C</t>
  </si>
  <si>
    <t>2650</t>
  </si>
  <si>
    <t>Ekandustria EB On</t>
  </si>
  <si>
    <t>29.7</t>
  </si>
  <si>
    <t>Bronkhorstspruit West I/C Eastbound On-Ramp</t>
  </si>
  <si>
    <t>2670</t>
  </si>
  <si>
    <t>Ekandustria WB Off P</t>
  </si>
  <si>
    <t>Bronkhorstspruit West I/C Westbound Off-Ramp</t>
  </si>
  <si>
    <t>1240</t>
  </si>
  <si>
    <t>Bronkhsprt East I/C</t>
  </si>
  <si>
    <t>Eastern Side of Bronkhorstspruit East I/C</t>
  </si>
  <si>
    <t>3050</t>
  </si>
  <si>
    <t>Bronkhorstspruit WIM</t>
  </si>
  <si>
    <t>36.0</t>
  </si>
  <si>
    <t>Between Bronkhspruit East I/C &amp; Wilgerivier I/C</t>
  </si>
  <si>
    <t>1025</t>
  </si>
  <si>
    <t>Wilgerivier I/C</t>
  </si>
  <si>
    <t>45.7</t>
  </si>
  <si>
    <t>Western side of Wilgerivier I/C</t>
  </si>
  <si>
    <t>683</t>
  </si>
  <si>
    <t>Balmoral</t>
  </si>
  <si>
    <t>2.9</t>
  </si>
  <si>
    <t>Western side of R545/Ogies I/C</t>
  </si>
  <si>
    <t>1024</t>
  </si>
  <si>
    <t>Highveld I/C</t>
  </si>
  <si>
    <t>Western side of Kromdraai I/C</t>
  </si>
  <si>
    <t>1023</t>
  </si>
  <si>
    <t>Clewer I/C</t>
  </si>
  <si>
    <t>Western side of Clewer I/C</t>
  </si>
  <si>
    <t>684</t>
  </si>
  <si>
    <t>Ferrobank I/C</t>
  </si>
  <si>
    <t>Western side of Ferrobank I/C</t>
  </si>
  <si>
    <t>685</t>
  </si>
  <si>
    <t>Eadie St</t>
  </si>
  <si>
    <t>Western side of Eadie St I/C</t>
  </si>
  <si>
    <t>To Bronkhosrtspruit</t>
  </si>
  <si>
    <t>3041</t>
  </si>
  <si>
    <t>Middelbrg WB WM(MS4)</t>
  </si>
  <si>
    <t>0.5</t>
  </si>
  <si>
    <t>Between Middelburg and Witbank</t>
  </si>
  <si>
    <t>2370</t>
  </si>
  <si>
    <t>Middelburg Plaza</t>
  </si>
  <si>
    <t>0.6</t>
  </si>
  <si>
    <t>West of Middelburg Plaza</t>
  </si>
  <si>
    <t>3040</t>
  </si>
  <si>
    <t>Middelbrg EB WM(MS3)</t>
  </si>
  <si>
    <t>1.3</t>
  </si>
  <si>
    <t>690</t>
  </si>
  <si>
    <t>Kanhym</t>
  </si>
  <si>
    <t>Eastern Side of N11 Hendrina I/C</t>
  </si>
  <si>
    <t>To Belfast</t>
  </si>
  <si>
    <t>3053</t>
  </si>
  <si>
    <t>Wonderfnt WIM (MS17)</t>
  </si>
  <si>
    <t>11.8</t>
  </si>
  <si>
    <t>Between Machadodorp and Middelburg</t>
  </si>
  <si>
    <t>3045</t>
  </si>
  <si>
    <t>Machado WB Screen</t>
  </si>
  <si>
    <t>54.1</t>
  </si>
  <si>
    <t>Westbound screening lane at Machado TCC (MS21)</t>
  </si>
  <si>
    <t>To Machado TCC</t>
  </si>
  <si>
    <t>2360</t>
  </si>
  <si>
    <t>Machadodorp Plaza</t>
  </si>
  <si>
    <t>56.0</t>
  </si>
  <si>
    <t>East of Machado Plaza</t>
  </si>
  <si>
    <t>3046</t>
  </si>
  <si>
    <t>Farrefontein</t>
  </si>
  <si>
    <t>06X</t>
  </si>
  <si>
    <t>Between Machadodorp and Waterval Boven</t>
  </si>
  <si>
    <t>To Watervalboven</t>
  </si>
  <si>
    <t>3049</t>
  </si>
  <si>
    <t>Ngodwana WIM (MS23)</t>
  </si>
  <si>
    <t>07X</t>
  </si>
  <si>
    <t>Between Nelspruit and Waterval Boven</t>
  </si>
  <si>
    <t>To Waterval Boven</t>
  </si>
  <si>
    <t>3054</t>
  </si>
  <si>
    <t>Kaapmuiden WIM(MS25)</t>
  </si>
  <si>
    <t>76.8</t>
  </si>
  <si>
    <t>HSWIM bet Nelspruit and Kaapmuiden (N4 Overload)</t>
  </si>
  <si>
    <t>To Kaapmuiden</t>
  </si>
  <si>
    <t>2350</t>
  </si>
  <si>
    <t>Nkomazi Plaza</t>
  </si>
  <si>
    <t>08X</t>
  </si>
  <si>
    <t>West of Nkomazi Plaza</t>
  </si>
  <si>
    <t>To Komatipoort</t>
  </si>
  <si>
    <t>3047</t>
  </si>
  <si>
    <t>Komatiprt EB (MS27E)</t>
  </si>
  <si>
    <t>68.7</t>
  </si>
  <si>
    <t>Screening site at Komatipoort TCC</t>
  </si>
  <si>
    <t>To Lebombo border</t>
  </si>
  <si>
    <t>3048</t>
  </si>
  <si>
    <t>Komatiprt WB (MS27W)</t>
  </si>
  <si>
    <t>To Mozambique</t>
  </si>
  <si>
    <t>2511</t>
  </si>
  <si>
    <t>Doornpoort Main New</t>
  </si>
  <si>
    <t>East of Doornpoort Main Plaza</t>
  </si>
  <si>
    <t>2530</t>
  </si>
  <si>
    <t>Doornpoort East Ramp</t>
  </si>
  <si>
    <t>Toll site on eastern ramps at Doornpoort Plaza</t>
  </si>
  <si>
    <t>W/B onramp to N4</t>
  </si>
  <si>
    <t>W/B offramp from N4</t>
  </si>
  <si>
    <t>2520</t>
  </si>
  <si>
    <t>Doornpoort West Ramp</t>
  </si>
  <si>
    <t>3.6</t>
  </si>
  <si>
    <t>Toll station on west ramps at Doornpoort Plaza</t>
  </si>
  <si>
    <t>Eastbound offramp</t>
  </si>
  <si>
    <t>Reverse log lane to Lane 1</t>
  </si>
  <si>
    <t>2560</t>
  </si>
  <si>
    <t>Brits Plaza</t>
  </si>
  <si>
    <t>3.7</t>
  </si>
  <si>
    <t>Between Brits and Pretoria</t>
  </si>
  <si>
    <t>To Zeerust</t>
  </si>
  <si>
    <t>2340</t>
  </si>
  <si>
    <t>Quagga Plaza 1</t>
  </si>
  <si>
    <t>14.6</t>
  </si>
  <si>
    <t>West of Quagga Plaza</t>
  </si>
  <si>
    <t>To Rustenburg</t>
  </si>
  <si>
    <t>2341</t>
  </si>
  <si>
    <t>Quagga Plaza 2</t>
  </si>
  <si>
    <t>873</t>
  </si>
  <si>
    <t>Acridian Street</t>
  </si>
  <si>
    <t>Acridian Street Off-Ramp (Lotus Gardens)</t>
  </si>
  <si>
    <t>To Pelindaba</t>
  </si>
  <si>
    <t>871</t>
  </si>
  <si>
    <t>Townlands Rd</t>
  </si>
  <si>
    <t>At Atteridgeville West I/C</t>
  </si>
  <si>
    <t>2170</t>
  </si>
  <si>
    <t>Pelindaba Plaza 1</t>
  </si>
  <si>
    <t>West of Pelindaba Plaza</t>
  </si>
  <si>
    <t>2171</t>
  </si>
  <si>
    <t>Pelindaba Plaza 2</t>
  </si>
  <si>
    <t>872</t>
  </si>
  <si>
    <t>Kosmos</t>
  </si>
  <si>
    <t>Between Pelindaba and Hartbeespoortdam</t>
  </si>
  <si>
    <t>2570</t>
  </si>
  <si>
    <t>Buffelspoort WB Off</t>
  </si>
  <si>
    <t>5.0</t>
  </si>
  <si>
    <t>Between Rustenburg and Brits</t>
  </si>
  <si>
    <t>To Buffelspoort I/C</t>
  </si>
  <si>
    <t>2580</t>
  </si>
  <si>
    <t>Buffelspoort EB On</t>
  </si>
  <si>
    <t>2590</t>
  </si>
  <si>
    <t>Marikana Plaza</t>
  </si>
  <si>
    <t>2600</t>
  </si>
  <si>
    <t>Kroondal WB On</t>
  </si>
  <si>
    <t>Between Brits and Rustenburg</t>
  </si>
  <si>
    <t>2610</t>
  </si>
  <si>
    <t>Kroondal EB Off</t>
  </si>
  <si>
    <t>To R104</t>
  </si>
  <si>
    <t>2500</t>
  </si>
  <si>
    <t>Swartruggens Plaza</t>
  </si>
  <si>
    <t>7.9</t>
  </si>
  <si>
    <t>Between Rustenburg and Zeerust</t>
  </si>
  <si>
    <t>533</t>
  </si>
  <si>
    <t>Bethlehem East</t>
  </si>
  <si>
    <t>N005</t>
  </si>
  <si>
    <t>Between Kestell and Bethlehem</t>
  </si>
  <si>
    <t>To Kestell</t>
  </si>
  <si>
    <t>To  Bethlehem</t>
  </si>
  <si>
    <t>875</t>
  </si>
  <si>
    <t>Bethlehem</t>
  </si>
  <si>
    <t>5 Km West of Bethlehem</t>
  </si>
  <si>
    <t>220</t>
  </si>
  <si>
    <t>Winburg</t>
  </si>
  <si>
    <t>55.0</t>
  </si>
  <si>
    <t>Between Winburg and Senekal</t>
  </si>
  <si>
    <t>To Senekal</t>
  </si>
  <si>
    <t>876</t>
  </si>
  <si>
    <t>Macleantown South</t>
  </si>
  <si>
    <t>N006</t>
  </si>
  <si>
    <t>Between Macleantown and East London</t>
  </si>
  <si>
    <t>To Macleantown</t>
  </si>
  <si>
    <t>285</t>
  </si>
  <si>
    <t>Queenstown South</t>
  </si>
  <si>
    <t>43.6</t>
  </si>
  <si>
    <t>Between R61 Cofimvaba T/O and Queenstown</t>
  </si>
  <si>
    <t>To Queenstown</t>
  </si>
  <si>
    <t>To Cathcart</t>
  </si>
  <si>
    <t>877</t>
  </si>
  <si>
    <t>Queenstown North</t>
  </si>
  <si>
    <t>Between Queenstown and Sterkstroom T/O</t>
  </si>
  <si>
    <t>To Jamestown</t>
  </si>
  <si>
    <t>118</t>
  </si>
  <si>
    <t>Aliwal North</t>
  </si>
  <si>
    <t>Between Aliwal North and Rouxville</t>
  </si>
  <si>
    <t>To Port East London</t>
  </si>
  <si>
    <t>878</t>
  </si>
  <si>
    <t>(H) Vanguard Drive</t>
  </si>
  <si>
    <t>N007</t>
  </si>
  <si>
    <t>Between N2/N7 I/C and Goodwood</t>
  </si>
  <si>
    <t>To Goodwood</t>
  </si>
  <si>
    <t>To N7/N2 I/C</t>
  </si>
  <si>
    <t>880</t>
  </si>
  <si>
    <t>Akasia Park</t>
  </si>
  <si>
    <t>Southern side of N1/N7 I/C</t>
  </si>
  <si>
    <t>To Malmesbury</t>
  </si>
  <si>
    <t>881</t>
  </si>
  <si>
    <t>Milnerton</t>
  </si>
  <si>
    <t>1.0</t>
  </si>
  <si>
    <t>Norhtern side of N1/N7 I/C</t>
  </si>
  <si>
    <t>882</t>
  </si>
  <si>
    <t>Bosmansdam I/C</t>
  </si>
  <si>
    <t>Inside of Bosmansdam I/C</t>
  </si>
  <si>
    <t>1208</t>
  </si>
  <si>
    <t>Bothasig New</t>
  </si>
  <si>
    <t>Between Bosmansdam &amp; Plattekloof I/C</t>
  </si>
  <si>
    <t>883</t>
  </si>
  <si>
    <t>Plattekloof</t>
  </si>
  <si>
    <t>Inside Plattekloof I/C</t>
  </si>
  <si>
    <t>281</t>
  </si>
  <si>
    <t>Caltex North</t>
  </si>
  <si>
    <t>8.0</t>
  </si>
  <si>
    <t>Between Plattekloof Road and Potsdam Road</t>
  </si>
  <si>
    <t>315</t>
  </si>
  <si>
    <t>Melkbos East</t>
  </si>
  <si>
    <t>34.9</t>
  </si>
  <si>
    <t>South of Melkbosstrand TO (M19)</t>
  </si>
  <si>
    <t>085</t>
  </si>
  <si>
    <t>Malmesbury</t>
  </si>
  <si>
    <t>39.4</t>
  </si>
  <si>
    <t>Between Dassenberg TO and Malmesbury</t>
  </si>
  <si>
    <t>To Springbok</t>
  </si>
  <si>
    <t>280</t>
  </si>
  <si>
    <t>Moorreesburg</t>
  </si>
  <si>
    <t>Between Moorreesburg and Piketberg</t>
  </si>
  <si>
    <t>To Piketberg</t>
  </si>
  <si>
    <t>To Moorreesburg</t>
  </si>
  <si>
    <t>5014</t>
  </si>
  <si>
    <t>Piketberg PAWC</t>
  </si>
  <si>
    <t>29.3</t>
  </si>
  <si>
    <t>Between Moreesburg and Piketberg (0037A-P)</t>
  </si>
  <si>
    <t>291</t>
  </si>
  <si>
    <t>Piekenierskloof</t>
  </si>
  <si>
    <t>Between Piketberg and Citrusdal</t>
  </si>
  <si>
    <t>To Citrusdal</t>
  </si>
  <si>
    <t>5015</t>
  </si>
  <si>
    <t>Citrusdal PAWC</t>
  </si>
  <si>
    <t>TR01104</t>
  </si>
  <si>
    <t>Between Citrusdal and Clanwilliam (0054C)</t>
  </si>
  <si>
    <t>To Clanwilliam</t>
  </si>
  <si>
    <t>1040</t>
  </si>
  <si>
    <t>Vanrhynsdorp N New</t>
  </si>
  <si>
    <t>Between Vanrhynsdorp and Nuwerus</t>
  </si>
  <si>
    <t>To Vanrhynsdorp</t>
  </si>
  <si>
    <t>209</t>
  </si>
  <si>
    <t>Springbok South</t>
  </si>
  <si>
    <t>101.0</t>
  </si>
  <si>
    <t>Between Garies and Springbok</t>
  </si>
  <si>
    <t>107</t>
  </si>
  <si>
    <t>Steinkopf</t>
  </si>
  <si>
    <t>55.2</t>
  </si>
  <si>
    <t>Between Springbok and Vioolsdrift</t>
  </si>
  <si>
    <t>To Vioolsdrift</t>
  </si>
  <si>
    <t>204</t>
  </si>
  <si>
    <t>Groblershoop</t>
  </si>
  <si>
    <t>N008</t>
  </si>
  <si>
    <t>Between Groblershoop and Griekwastad</t>
  </si>
  <si>
    <t>To Griekwastad</t>
  </si>
  <si>
    <t>To Groblershoop</t>
  </si>
  <si>
    <t>332</t>
  </si>
  <si>
    <t>Griekwastad East</t>
  </si>
  <si>
    <t>Between Griekwastad and Campbell</t>
  </si>
  <si>
    <t>To Campbell</t>
  </si>
  <si>
    <t>273</t>
  </si>
  <si>
    <t>Kimberley West</t>
  </si>
  <si>
    <t>96.0</t>
  </si>
  <si>
    <t>Between Schmidtsdrif and Kimberley (00295-01508)</t>
  </si>
  <si>
    <t>To Kimberley</t>
  </si>
  <si>
    <t>1298</t>
  </si>
  <si>
    <t>Perdeberg</t>
  </si>
  <si>
    <t>Between Kimberley &amp; Petrusburg</t>
  </si>
  <si>
    <t>To Petrusburg</t>
  </si>
  <si>
    <t>412</t>
  </si>
  <si>
    <t>Petrusburg West</t>
  </si>
  <si>
    <t>Between Kimberley and Petrusburg</t>
  </si>
  <si>
    <t>421</t>
  </si>
  <si>
    <t>De Brug</t>
  </si>
  <si>
    <t>Between Petrusburg and Bloemfontein</t>
  </si>
  <si>
    <t>414</t>
  </si>
  <si>
    <t>Reynecke Park</t>
  </si>
  <si>
    <t>72.6</t>
  </si>
  <si>
    <t>Between De Brug and Bloemfontein</t>
  </si>
  <si>
    <t>To De Brug</t>
  </si>
  <si>
    <t>886</t>
  </si>
  <si>
    <t>Sannaspos</t>
  </si>
  <si>
    <t>Between Bloem Airport T/O and Thaba Nchu</t>
  </si>
  <si>
    <t>To Ladybrand</t>
  </si>
  <si>
    <t>888</t>
  </si>
  <si>
    <t>Ladybrand</t>
  </si>
  <si>
    <t>54.0</t>
  </si>
  <si>
    <t>Between R26 Hobhouse T/O and Ladybrand</t>
  </si>
  <si>
    <t>To Thaba Nchu</t>
  </si>
  <si>
    <t>889</t>
  </si>
  <si>
    <t>Graaff-Reinet</t>
  </si>
  <si>
    <t>N009</t>
  </si>
  <si>
    <t>161.0</t>
  </si>
  <si>
    <t>Between Aberdeen and Graaff-Reinet</t>
  </si>
  <si>
    <t>To Graaff-Reinet</t>
  </si>
  <si>
    <t>To Aberdeen</t>
  </si>
  <si>
    <t>939</t>
  </si>
  <si>
    <t>Middelburg Cape S</t>
  </si>
  <si>
    <t>96.5</t>
  </si>
  <si>
    <t>Between R61 T/O and N10 Interchange</t>
  </si>
  <si>
    <t>To Graaf Reinett</t>
  </si>
  <si>
    <t>185</t>
  </si>
  <si>
    <t>Colesberg South</t>
  </si>
  <si>
    <t>82.2</t>
  </si>
  <si>
    <t>Between Noupoort and Colesberg</t>
  </si>
  <si>
    <t>1181</t>
  </si>
  <si>
    <t>Ncanaha I/C North</t>
  </si>
  <si>
    <t>N010</t>
  </si>
  <si>
    <t>2.3</t>
  </si>
  <si>
    <t>Between R72 and Patterson</t>
  </si>
  <si>
    <t>1186</t>
  </si>
  <si>
    <t>Cookhouse N10</t>
  </si>
  <si>
    <t>18.0</t>
  </si>
  <si>
    <t>Between R63 Bedford T/O and Cradock</t>
  </si>
  <si>
    <t>To Cradock</t>
  </si>
  <si>
    <t>To Cookhouse</t>
  </si>
  <si>
    <t>330</t>
  </si>
  <si>
    <t>Cradock North</t>
  </si>
  <si>
    <t>Between Cradock and Middelburg</t>
  </si>
  <si>
    <t>P426</t>
  </si>
  <si>
    <t>Hanover East</t>
  </si>
  <si>
    <t>Between N1 Hanover &amp; N9 Middelburg</t>
  </si>
  <si>
    <t>To Hanover</t>
  </si>
  <si>
    <t>To N9 Middelburg</t>
  </si>
  <si>
    <t>1300</t>
  </si>
  <si>
    <t>Hanover West</t>
  </si>
  <si>
    <t>Between Hanover and De Aar</t>
  </si>
  <si>
    <t>To De Aar</t>
  </si>
  <si>
    <t>1301</t>
  </si>
  <si>
    <t>Grootdrink</t>
  </si>
  <si>
    <t>19.1</t>
  </si>
  <si>
    <t>Between Upington and Groblershoop</t>
  </si>
  <si>
    <t>To Upington</t>
  </si>
  <si>
    <t>207</t>
  </si>
  <si>
    <t>Upington</t>
  </si>
  <si>
    <t>11.9</t>
  </si>
  <si>
    <t>Between Upington and Nakop</t>
  </si>
  <si>
    <t>To Nakop</t>
  </si>
  <si>
    <t>971</t>
  </si>
  <si>
    <t>Ladysmith Piezo</t>
  </si>
  <si>
    <t>14.4</t>
  </si>
  <si>
    <t>200m South of RTI Ladysmith</t>
  </si>
  <si>
    <t>To Ladysmith</t>
  </si>
  <si>
    <t>To Colenso</t>
  </si>
  <si>
    <t>1059</t>
  </si>
  <si>
    <t>Elandslaagte</t>
  </si>
  <si>
    <t>26.9</t>
  </si>
  <si>
    <t>Between Glenco &amp; Ladysmith</t>
  </si>
  <si>
    <t>To Newcastle</t>
  </si>
  <si>
    <t>1058</t>
  </si>
  <si>
    <t>Ballengeich</t>
  </si>
  <si>
    <t>38.3</t>
  </si>
  <si>
    <t>Between Ladysmith &amp; Newcastle</t>
  </si>
  <si>
    <t>1062</t>
  </si>
  <si>
    <t>Volksrust Piezo</t>
  </si>
  <si>
    <t>Between Newcastle and Volkrust</t>
  </si>
  <si>
    <t>To Volksrust</t>
  </si>
  <si>
    <t>892</t>
  </si>
  <si>
    <t>Ermelo North</t>
  </si>
  <si>
    <t>38.8</t>
  </si>
  <si>
    <t>Between Ermelo and Hendrina</t>
  </si>
  <si>
    <t>1129</t>
  </si>
  <si>
    <t>Middelbrg Sth (MS10)</t>
  </si>
  <si>
    <t>Between Middelburg and Hendrina</t>
  </si>
  <si>
    <t>To Hendrina</t>
  </si>
  <si>
    <t>1130</t>
  </si>
  <si>
    <t>Middelbrg Nrth(MS13)</t>
  </si>
  <si>
    <t>4.5</t>
  </si>
  <si>
    <t>Between Middelburg and Loskopdam</t>
  </si>
  <si>
    <t>To Loskopdam</t>
  </si>
  <si>
    <t>79.0</t>
  </si>
  <si>
    <t>1355</t>
  </si>
  <si>
    <t>Ladysmith South</t>
  </si>
  <si>
    <t>01E</t>
  </si>
  <si>
    <t>Between N3 Bergville I/C &amp; R103 TO</t>
  </si>
  <si>
    <t>To N3/Bergville</t>
  </si>
  <si>
    <t>894</t>
  </si>
  <si>
    <t>De Rust</t>
  </si>
  <si>
    <t>N012</t>
  </si>
  <si>
    <t>6.0</t>
  </si>
  <si>
    <t>Between Outshoorn and De Rust</t>
  </si>
  <si>
    <t>To Oudtshoorn</t>
  </si>
  <si>
    <t>5544</t>
  </si>
  <si>
    <t>NC Kalahari Lodge</t>
  </si>
  <si>
    <t>TR013</t>
  </si>
  <si>
    <t>114.0</t>
  </si>
  <si>
    <t>South of MR900 at Kalahari Lodge (00632-10189)</t>
  </si>
  <si>
    <t>To Modderrivier</t>
  </si>
  <si>
    <t>5543</t>
  </si>
  <si>
    <t>NC Southridge</t>
  </si>
  <si>
    <t>116.0</t>
  </si>
  <si>
    <t>North of MR900 at Southridge (00633-00632)</t>
  </si>
  <si>
    <t>To Kimberley Town</t>
  </si>
  <si>
    <t>1297</t>
  </si>
  <si>
    <t>Britstown South</t>
  </si>
  <si>
    <t>101.4</t>
  </si>
  <si>
    <t>Between Victoria West &amp; Britstown</t>
  </si>
  <si>
    <t>To Britstown</t>
  </si>
  <si>
    <t>To Victoria West</t>
  </si>
  <si>
    <t>272</t>
  </si>
  <si>
    <t>Kimberley South</t>
  </si>
  <si>
    <t>105.8</t>
  </si>
  <si>
    <t>Between Modderrivier and Kimberley</t>
  </si>
  <si>
    <t>To Hopetown</t>
  </si>
  <si>
    <t>108</t>
  </si>
  <si>
    <t>Warrenton</t>
  </si>
  <si>
    <t>Between Kimberley and Warrenton</t>
  </si>
  <si>
    <t>To Warrenton</t>
  </si>
  <si>
    <t>P405</t>
  </si>
  <si>
    <t>Christiana Temp WIM</t>
  </si>
  <si>
    <t>Secondary WIM</t>
  </si>
  <si>
    <t>2.5</t>
  </si>
  <si>
    <t>Between Christiana &amp; Warrenton</t>
  </si>
  <si>
    <t>To Christiana</t>
  </si>
  <si>
    <t>P406</t>
  </si>
  <si>
    <t>Wolmaranstad Tmp WIM</t>
  </si>
  <si>
    <t>Between Wolmaranstad &amp; Bloemhof</t>
  </si>
  <si>
    <t>To Wolmaranstad</t>
  </si>
  <si>
    <t>To Bloemhof</t>
  </si>
  <si>
    <t>203</t>
  </si>
  <si>
    <t>Wolmaransstad North</t>
  </si>
  <si>
    <t>4.7</t>
  </si>
  <si>
    <t>Between Wolmaranstad and Klerksdorp</t>
  </si>
  <si>
    <t>To Klerksdorp</t>
  </si>
  <si>
    <t>To Wolmaransstad</t>
  </si>
  <si>
    <t>1030</t>
  </si>
  <si>
    <t>Stilfontein East</t>
  </si>
  <si>
    <t>22.5</t>
  </si>
  <si>
    <t>Between Klerksdorp and Potchefstroom</t>
  </si>
  <si>
    <t>To Potchefstroom</t>
  </si>
  <si>
    <t>093</t>
  </si>
  <si>
    <t>Potchefstroom East</t>
  </si>
  <si>
    <t>Between R54 Vereeniging T/O and R500 Fochville T/O</t>
  </si>
  <si>
    <t>1044</t>
  </si>
  <si>
    <t>Lebanon</t>
  </si>
  <si>
    <t>67.7</t>
  </si>
  <si>
    <t>Between Potchefstroom and Westonaria</t>
  </si>
  <si>
    <t>895</t>
  </si>
  <si>
    <t>Westonaria</t>
  </si>
  <si>
    <t>75.0</t>
  </si>
  <si>
    <t>Between Johannesburg and Potchefstroom</t>
  </si>
  <si>
    <t>896</t>
  </si>
  <si>
    <t>Carltonville</t>
  </si>
  <si>
    <t>90.0</t>
  </si>
  <si>
    <t>897</t>
  </si>
  <si>
    <t>Lenasia</t>
  </si>
  <si>
    <t>95.4</t>
  </si>
  <si>
    <t>Inside Soweto/R554 I/C</t>
  </si>
  <si>
    <t>898</t>
  </si>
  <si>
    <t>Klipspruit</t>
  </si>
  <si>
    <t>96.6</t>
  </si>
  <si>
    <t>Between Soweto/R554 I/C and Lenasia Klipr M10  I/C</t>
  </si>
  <si>
    <t>899</t>
  </si>
  <si>
    <t>Klipspruit I/C</t>
  </si>
  <si>
    <t>97.5</t>
  </si>
  <si>
    <t>Inside Lenasia Kliprivier M10 I/C</t>
  </si>
  <si>
    <t>348</t>
  </si>
  <si>
    <t>Nancefield</t>
  </si>
  <si>
    <t>103.8</t>
  </si>
  <si>
    <t>Between Lenasia Kliprivier I/C and G Highway I/C</t>
  </si>
  <si>
    <t>308</t>
  </si>
  <si>
    <t>Aeroton</t>
  </si>
  <si>
    <t>0.1</t>
  </si>
  <si>
    <t>Between Diepkloof I/C and Ridgeway M1 I/C</t>
  </si>
  <si>
    <t>To Alberton</t>
  </si>
  <si>
    <t>To BFN/Pretoria</t>
  </si>
  <si>
    <t>547</t>
  </si>
  <si>
    <t>Xavier Street</t>
  </si>
  <si>
    <t>1.9</t>
  </si>
  <si>
    <t>Between Rigdeway I/C and Xavier Street I/C</t>
  </si>
  <si>
    <t>244</t>
  </si>
  <si>
    <t>Chrisville</t>
  </si>
  <si>
    <t>4.6</t>
  </si>
  <si>
    <t>Between Xavier Street  I/C and Kliprivier Road I/C</t>
  </si>
  <si>
    <t>To Diepkloof</t>
  </si>
  <si>
    <t>573</t>
  </si>
  <si>
    <t>Kliprivier I/C</t>
  </si>
  <si>
    <t>Inside Kliprivier Drive I/C</t>
  </si>
  <si>
    <t>309</t>
  </si>
  <si>
    <t>Oakdene</t>
  </si>
  <si>
    <t>Between Kliprivier Road I/C and Comaro St I/C</t>
  </si>
  <si>
    <t>574</t>
  </si>
  <si>
    <t>Comaro I/C</t>
  </si>
  <si>
    <t>9.2</t>
  </si>
  <si>
    <t>Inside Comaro Street I/C</t>
  </si>
  <si>
    <t>575</t>
  </si>
  <si>
    <t>Reading Southwest</t>
  </si>
  <si>
    <t>Southwest quadrant of Reading Interchange</t>
  </si>
  <si>
    <t>576</t>
  </si>
  <si>
    <t>Reading Northwest</t>
  </si>
  <si>
    <t>Northwest quadrant of Reading Interchange</t>
  </si>
  <si>
    <t>577</t>
  </si>
  <si>
    <t>Reading SE</t>
  </si>
  <si>
    <t>Southeast quadrant of Reading Interchange</t>
  </si>
  <si>
    <t>578</t>
  </si>
  <si>
    <t>Reading Northeast</t>
  </si>
  <si>
    <t>13.2</t>
  </si>
  <si>
    <t>Northeast quadrant of Reading Interchange</t>
  </si>
  <si>
    <t>131</t>
  </si>
  <si>
    <t>Voortrekker</t>
  </si>
  <si>
    <t>Between Reading I/C and Voortrekker I/C</t>
  </si>
  <si>
    <t>580</t>
  </si>
  <si>
    <t>Small Valley</t>
  </si>
  <si>
    <t>16.3</t>
  </si>
  <si>
    <t>Between Voortrekker Road I/C and Elands I/C</t>
  </si>
  <si>
    <t>457</t>
  </si>
  <si>
    <t>Bedfordview EB</t>
  </si>
  <si>
    <t>Between Gilloolys I/C and R24 I/C'</t>
  </si>
  <si>
    <t>458</t>
  </si>
  <si>
    <t>Bedfordview WB</t>
  </si>
  <si>
    <t>To N3</t>
  </si>
  <si>
    <t>581</t>
  </si>
  <si>
    <t>Gilloolys West</t>
  </si>
  <si>
    <t>1.4</t>
  </si>
  <si>
    <t>West of Gilloolys I/C'</t>
  </si>
  <si>
    <t>To Bruma</t>
  </si>
  <si>
    <t>583</t>
  </si>
  <si>
    <t>Meadowbrook</t>
  </si>
  <si>
    <t>2.1</t>
  </si>
  <si>
    <t>Between R24 I/C and Edenvale I/C</t>
  </si>
  <si>
    <t>588</t>
  </si>
  <si>
    <t>Hughes</t>
  </si>
  <si>
    <t>Between Jet Park Rd I/C and R21/Rietfontein I/C</t>
  </si>
  <si>
    <t>589</t>
  </si>
  <si>
    <t>Beyerspark West</t>
  </si>
  <si>
    <t>10.6</t>
  </si>
  <si>
    <t>At Rietfontein Interchange</t>
  </si>
  <si>
    <t>590</t>
  </si>
  <si>
    <t>Beyerspark East</t>
  </si>
  <si>
    <t>1076</t>
  </si>
  <si>
    <t>Rondebult East</t>
  </si>
  <si>
    <t>12.5</t>
  </si>
  <si>
    <t>Between R21/N1 I/C and the Witbank/Benoni Rd</t>
  </si>
  <si>
    <t>1077</t>
  </si>
  <si>
    <t>Rondebult West</t>
  </si>
  <si>
    <t>Between R21/N1 I/C and Benoni</t>
  </si>
  <si>
    <t>591</t>
  </si>
  <si>
    <t>Atlas Road I/C</t>
  </si>
  <si>
    <t>15.2</t>
  </si>
  <si>
    <t>Inside Atlas Road I/C</t>
  </si>
  <si>
    <t>592</t>
  </si>
  <si>
    <t>Lakefield</t>
  </si>
  <si>
    <t>Between Atlas Rd I/C and Tom Jones St I/C</t>
  </si>
  <si>
    <t>593</t>
  </si>
  <si>
    <t>Tom Jones I/C</t>
  </si>
  <si>
    <t>Inside Tom Jones St I/C</t>
  </si>
  <si>
    <t>351</t>
  </si>
  <si>
    <t>Northmead</t>
  </si>
  <si>
    <t>Between Tom Jones I/C and Snake Rd I/C</t>
  </si>
  <si>
    <t>594</t>
  </si>
  <si>
    <t>Snake Rd I/C</t>
  </si>
  <si>
    <t>Inside Snake Rd I/C</t>
  </si>
  <si>
    <t>595</t>
  </si>
  <si>
    <t>Rynfield</t>
  </si>
  <si>
    <t>22.8</t>
  </si>
  <si>
    <t>Between Snake Rd I/C and Putfontein Rd I/C</t>
  </si>
  <si>
    <t>596</t>
  </si>
  <si>
    <t>Putfontein Rd I/C</t>
  </si>
  <si>
    <t>25.0</t>
  </si>
  <si>
    <t>Inside Putfontein Rd I/C</t>
  </si>
  <si>
    <t>043</t>
  </si>
  <si>
    <t>Putfontein</t>
  </si>
  <si>
    <t>Between Putfontein I/C and R51/Springs I/C</t>
  </si>
  <si>
    <t>597</t>
  </si>
  <si>
    <t>Modder B</t>
  </si>
  <si>
    <t>Inside R51/Springs I/C</t>
  </si>
  <si>
    <t>598</t>
  </si>
  <si>
    <t>Holfontein</t>
  </si>
  <si>
    <t>32.6</t>
  </si>
  <si>
    <t>Western side of Etwatwa I/C</t>
  </si>
  <si>
    <t>1284</t>
  </si>
  <si>
    <t>Delmas</t>
  </si>
  <si>
    <t>Between R42 I/C and Dryden I/C</t>
  </si>
  <si>
    <t>To Benoni</t>
  </si>
  <si>
    <t>3051</t>
  </si>
  <si>
    <t>Witbank WIM (MS2)</t>
  </si>
  <si>
    <t>64.1</t>
  </si>
  <si>
    <t>West of Watermeyer St / R544 I/C</t>
  </si>
  <si>
    <t>To Ogies</t>
  </si>
  <si>
    <t>911</t>
  </si>
  <si>
    <t>Watermeyer St East</t>
  </si>
  <si>
    <t>65.0</t>
  </si>
  <si>
    <t>Between N12/N4 I/C and Ogies</t>
  </si>
  <si>
    <t>910</t>
  </si>
  <si>
    <t>Watermeyerst. West</t>
  </si>
  <si>
    <t>65.6</t>
  </si>
  <si>
    <t>Between Ogies and N12/N4 I/C</t>
  </si>
  <si>
    <t>205</t>
  </si>
  <si>
    <t>Springbok East</t>
  </si>
  <si>
    <t>N014</t>
  </si>
  <si>
    <t>TR026</t>
  </si>
  <si>
    <t>Between Springbok and Pofadder</t>
  </si>
  <si>
    <t>To Pofadder</t>
  </si>
  <si>
    <t>1302</t>
  </si>
  <si>
    <t>Keimoes</t>
  </si>
  <si>
    <t>Between Upington and Keimoes</t>
  </si>
  <si>
    <t>To Keimoes</t>
  </si>
  <si>
    <t>1303</t>
  </si>
  <si>
    <t>Upington East</t>
  </si>
  <si>
    <t>Between Upinton  and Olifanthoek</t>
  </si>
  <si>
    <t>To Olifantshoek</t>
  </si>
  <si>
    <t>1036</t>
  </si>
  <si>
    <t>Kuruman New</t>
  </si>
  <si>
    <t>Between Kathu and Kuruman</t>
  </si>
  <si>
    <t>To Kuruman</t>
  </si>
  <si>
    <t>1035</t>
  </si>
  <si>
    <t>Sannieshof</t>
  </si>
  <si>
    <t>Between Baberspan and Sannieshof</t>
  </si>
  <si>
    <t>To Vryburg</t>
  </si>
  <si>
    <t>1037</t>
  </si>
  <si>
    <t>Coligny New</t>
  </si>
  <si>
    <t>Between Coligny and Ventersdorp</t>
  </si>
  <si>
    <t>To Ventersdorp</t>
  </si>
  <si>
    <t>To Coligny</t>
  </si>
  <si>
    <t>912</t>
  </si>
  <si>
    <t>Muldersdrif</t>
  </si>
  <si>
    <t>Between R28/N14 fourway stop and Muldersdrif TO</t>
  </si>
  <si>
    <t>To Krugersdorp</t>
  </si>
  <si>
    <t>913</t>
  </si>
  <si>
    <t>Zwartkop I/C</t>
  </si>
  <si>
    <t>6.1</t>
  </si>
  <si>
    <t>Eastern side of Zwartkop I/C</t>
  </si>
  <si>
    <t>914</t>
  </si>
  <si>
    <t>Lanseria I/C</t>
  </si>
  <si>
    <t>Eastern side of R512/Lanseria I/C</t>
  </si>
  <si>
    <t>1015</t>
  </si>
  <si>
    <t>Diepsloot I/C WB</t>
  </si>
  <si>
    <t>Inside Diepsloot/R511 I/C (WB only)</t>
  </si>
  <si>
    <t>915</t>
  </si>
  <si>
    <t>Diepsloot I/C EB</t>
  </si>
  <si>
    <t>Inside Diepsloot/R511 I/C (EB only)</t>
  </si>
  <si>
    <t>916</t>
  </si>
  <si>
    <t>Heuweloord</t>
  </si>
  <si>
    <t>35.2</t>
  </si>
  <si>
    <t>Eastern side of R55/Sandton I/C</t>
  </si>
  <si>
    <t>651</t>
  </si>
  <si>
    <t>Rooihuiskraal North</t>
  </si>
  <si>
    <t>41.2</t>
  </si>
  <si>
    <t>Western side of Brakfontein N1/N14/R28 I/C</t>
  </si>
  <si>
    <t>917</t>
  </si>
  <si>
    <t>Swellendam N15</t>
  </si>
  <si>
    <t>N015</t>
  </si>
  <si>
    <t>R060</t>
  </si>
  <si>
    <t>42.7</t>
  </si>
  <si>
    <t>Between Swellendam and Montagu Turnoff</t>
  </si>
  <si>
    <t>To Robertson</t>
  </si>
  <si>
    <t>2090</t>
  </si>
  <si>
    <t>Gosforth Ramps 1</t>
  </si>
  <si>
    <t>N017</t>
  </si>
  <si>
    <t>Gosforth Ramp Plazas</t>
  </si>
  <si>
    <t>From N3</t>
  </si>
  <si>
    <t>2091</t>
  </si>
  <si>
    <t>Gosforth Ramps 2</t>
  </si>
  <si>
    <t>2010</t>
  </si>
  <si>
    <t>Gosforth Piezo EB 1</t>
  </si>
  <si>
    <t>West of Gosforth Toll Plaza (Only Eastbound)</t>
  </si>
  <si>
    <t>To Springs</t>
  </si>
  <si>
    <t>2011</t>
  </si>
  <si>
    <t>Gosforth Piezo EB 2</t>
  </si>
  <si>
    <t>2020</t>
  </si>
  <si>
    <t>Gosforth Piezo WB 1</t>
  </si>
  <si>
    <t>West of Gosforth Toll Plaza (Only Westbound)</t>
  </si>
  <si>
    <t>2021</t>
  </si>
  <si>
    <t>Gosforth Piezo WB 2</t>
  </si>
  <si>
    <t>373</t>
  </si>
  <si>
    <t>Trichardts Rd</t>
  </si>
  <si>
    <t>Between Rondebult Road I/C and R23/Dalpark I/C</t>
  </si>
  <si>
    <t>To Brakpan</t>
  </si>
  <si>
    <t>925</t>
  </si>
  <si>
    <t>Dalpark I/C</t>
  </si>
  <si>
    <t>20.7</t>
  </si>
  <si>
    <t>Inside R23/Dalpark I/C</t>
  </si>
  <si>
    <t>2100</t>
  </si>
  <si>
    <t>Dalpark Plaza 1</t>
  </si>
  <si>
    <t>East of Dalpark Plaza</t>
  </si>
  <si>
    <t>2101</t>
  </si>
  <si>
    <t>Dalpark Plaza 2</t>
  </si>
  <si>
    <t>926</t>
  </si>
  <si>
    <t>Denne Rd West</t>
  </si>
  <si>
    <t>Western side of Denne Rd I/C</t>
  </si>
  <si>
    <t>2110</t>
  </si>
  <si>
    <t>Denne Plaza 1</t>
  </si>
  <si>
    <t>Eastern ramps of Denne Rd I/C</t>
  </si>
  <si>
    <t>2111</t>
  </si>
  <si>
    <t>Denne Plaza 2</t>
  </si>
  <si>
    <t>927</t>
  </si>
  <si>
    <t>Ergo Rd I/C</t>
  </si>
  <si>
    <t>26.6</t>
  </si>
  <si>
    <t>Inside Ergo Rd I/C</t>
  </si>
  <si>
    <t>928</t>
  </si>
  <si>
    <t>Tonk Meter Way I/C</t>
  </si>
  <si>
    <t>Inside Tonk Meter Way I/C</t>
  </si>
  <si>
    <t>929</t>
  </si>
  <si>
    <t>Wit Road I/C</t>
  </si>
  <si>
    <t>Inside Wit Road/R51 I/C</t>
  </si>
  <si>
    <t>930</t>
  </si>
  <si>
    <t>Leandra</t>
  </si>
  <si>
    <t>Between Devon/R548 and Leandra/R50</t>
  </si>
  <si>
    <t>To Leandra</t>
  </si>
  <si>
    <t>To Devon</t>
  </si>
  <si>
    <t>376</t>
  </si>
  <si>
    <t>Davel</t>
  </si>
  <si>
    <t>Between Bethal and Ermelo</t>
  </si>
  <si>
    <t>P420</t>
  </si>
  <si>
    <t>N18 Warrenton</t>
  </si>
  <si>
    <t>N018</t>
  </si>
  <si>
    <t>Between Warrenton &amp; Hartswater</t>
  </si>
  <si>
    <t>To Hartswater</t>
  </si>
  <si>
    <t>1312</t>
  </si>
  <si>
    <t>Hluhluwe East</t>
  </si>
  <si>
    <t>R022</t>
  </si>
  <si>
    <t>5.8</t>
  </si>
  <si>
    <t>Between Hluhluwe &amp; Kosi Bay</t>
  </si>
  <si>
    <t>To Mbazwane</t>
  </si>
  <si>
    <t>To Hluhluwe</t>
  </si>
  <si>
    <t>1313</t>
  </si>
  <si>
    <t>KwaNgwanase South</t>
  </si>
  <si>
    <t>37.1</t>
  </si>
  <si>
    <t>Between Phelandaba &amp; Mbazwana</t>
  </si>
  <si>
    <t>To KwaNgwanase</t>
  </si>
  <si>
    <t>To Mbazwana</t>
  </si>
  <si>
    <t>1314</t>
  </si>
  <si>
    <t>KwaNgwanase East</t>
  </si>
  <si>
    <t>Between Phelandaba &amp; KwaNgwanase</t>
  </si>
  <si>
    <t>To Phelandaba</t>
  </si>
  <si>
    <t>1309</t>
  </si>
  <si>
    <t>Standerton</t>
  </si>
  <si>
    <t>R023</t>
  </si>
  <si>
    <t>P004</t>
  </si>
  <si>
    <t>69.2</t>
  </si>
  <si>
    <t>Between Standerton &amp; Volksrust</t>
  </si>
  <si>
    <t>To Standerton</t>
  </si>
  <si>
    <t>1308</t>
  </si>
  <si>
    <t>Greylingstad</t>
  </si>
  <si>
    <t>66.3</t>
  </si>
  <si>
    <t>Between Balfour &amp; Greylingstad</t>
  </si>
  <si>
    <t>To Greylingstad</t>
  </si>
  <si>
    <t>To Balfour</t>
  </si>
  <si>
    <t>3060</t>
  </si>
  <si>
    <t>Balfour R23 WB WIM</t>
  </si>
  <si>
    <t>98.0</t>
  </si>
  <si>
    <t>Westbound screener at Heidelberg TCC on R 23</t>
  </si>
  <si>
    <t>To Balfour TCC</t>
  </si>
  <si>
    <t>3056</t>
  </si>
  <si>
    <t>Balfour R23 EB WIM</t>
  </si>
  <si>
    <t>98.6</t>
  </si>
  <si>
    <t>Eastbound Screener site at Heidelberg TCC on R23</t>
  </si>
  <si>
    <t>1200</t>
  </si>
  <si>
    <t>Bonamanzi</t>
  </si>
  <si>
    <t>R025</t>
  </si>
  <si>
    <t>P006</t>
  </si>
  <si>
    <t>Between Bronkhorstspruit and Pretoria</t>
  </si>
  <si>
    <t>1235</t>
  </si>
  <si>
    <t>Cultura Park</t>
  </si>
  <si>
    <t>60.5</t>
  </si>
  <si>
    <t>R25 South of N4 (&amp; South of Cultura Park Int.)</t>
  </si>
  <si>
    <t>To N4</t>
  </si>
  <si>
    <t>To Bapsfontein</t>
  </si>
  <si>
    <t>1304</t>
  </si>
  <si>
    <t>Calvinia West</t>
  </si>
  <si>
    <t>R027</t>
  </si>
  <si>
    <t>57.6</t>
  </si>
  <si>
    <t>Between Niewoudtville &amp; Calvinia</t>
  </si>
  <si>
    <t>To Calvinia</t>
  </si>
  <si>
    <t>To Niewoudtville</t>
  </si>
  <si>
    <t>1352</t>
  </si>
  <si>
    <t>Keimoes South</t>
  </si>
  <si>
    <t>72.2</t>
  </si>
  <si>
    <t>Between R359 &amp; N14 Keimoes</t>
  </si>
  <si>
    <t>To Kenhardt</t>
  </si>
  <si>
    <t>1317</t>
  </si>
  <si>
    <t>Theunissen North</t>
  </si>
  <si>
    <t>R030</t>
  </si>
  <si>
    <t>P001</t>
  </si>
  <si>
    <t>Between Theunissen &amp; P3/1 T/O</t>
  </si>
  <si>
    <t>To Virginia</t>
  </si>
  <si>
    <t>To Theunissen</t>
  </si>
  <si>
    <t>1125</t>
  </si>
  <si>
    <t>Wonderftn R33 (MS18)</t>
  </si>
  <si>
    <t>P015</t>
  </si>
  <si>
    <t>37.8</t>
  </si>
  <si>
    <t>Between Carolina and Wonderfontein</t>
  </si>
  <si>
    <t>To Wonderfontein</t>
  </si>
  <si>
    <t>To Carolina</t>
  </si>
  <si>
    <t>966</t>
  </si>
  <si>
    <t>Greytown Piezo</t>
  </si>
  <si>
    <t>Opposite Pannar Seeds Depot</t>
  </si>
  <si>
    <t>To Greytown</t>
  </si>
  <si>
    <t>P428</t>
  </si>
  <si>
    <t>Greytown Temp</t>
  </si>
  <si>
    <t>At Weigh Bridge</t>
  </si>
  <si>
    <t>To New Hanover</t>
  </si>
  <si>
    <t>1124</t>
  </si>
  <si>
    <t>Stoffberg (MS16)</t>
  </si>
  <si>
    <t>Between Burgersfort and Middelburg</t>
  </si>
  <si>
    <t>P421</t>
  </si>
  <si>
    <t>Groblersdal Temp</t>
  </si>
  <si>
    <t>R33</t>
  </si>
  <si>
    <t>31.0</t>
  </si>
  <si>
    <t>Between Groblersdal and Motetema</t>
  </si>
  <si>
    <t>To Stoffberg</t>
  </si>
  <si>
    <t>1321</t>
  </si>
  <si>
    <t>Kroonstad Wes</t>
  </si>
  <si>
    <t>R034</t>
  </si>
  <si>
    <t>P036</t>
  </si>
  <si>
    <t>Between Riebeeckstad &amp; Kroonstad</t>
  </si>
  <si>
    <t>To Riebeeckstad</t>
  </si>
  <si>
    <t>1121</t>
  </si>
  <si>
    <t>Nutfield (MS6)</t>
  </si>
  <si>
    <t>76.5</t>
  </si>
  <si>
    <t>Between Middelburg and Bethal</t>
  </si>
  <si>
    <t>1123</t>
  </si>
  <si>
    <t>Hendrina (MS15)</t>
  </si>
  <si>
    <t>R038</t>
  </si>
  <si>
    <t>41.3</t>
  </si>
  <si>
    <t>Between Hendrina and Bethal</t>
  </si>
  <si>
    <t>1127</t>
  </si>
  <si>
    <t>Badplaas (MS22)</t>
  </si>
  <si>
    <t>Between Badplaas and Baberton</t>
  </si>
  <si>
    <t>To Baberton</t>
  </si>
  <si>
    <t>To Badplaas</t>
  </si>
  <si>
    <t>1328</t>
  </si>
  <si>
    <t>Rooi Els Rd</t>
  </si>
  <si>
    <t>R044</t>
  </si>
  <si>
    <t>TR027</t>
  </si>
  <si>
    <t>Between Gordons Bay and Rooi Els</t>
  </si>
  <si>
    <t>To Gordons Bay</t>
  </si>
  <si>
    <t>To Rooi Els</t>
  </si>
  <si>
    <t>1349</t>
  </si>
  <si>
    <t>R45 Klapmuts</t>
  </si>
  <si>
    <t>R045</t>
  </si>
  <si>
    <t>Between R304 &amp; Klapmuts</t>
  </si>
  <si>
    <t>To Klapmuts</t>
  </si>
  <si>
    <t>To R304</t>
  </si>
  <si>
    <t>1337</t>
  </si>
  <si>
    <t>Touwsriver West</t>
  </si>
  <si>
    <t>R046</t>
  </si>
  <si>
    <t>MR022</t>
  </si>
  <si>
    <t>2km West of N1 Touwsriver Intersection</t>
  </si>
  <si>
    <t>To N1 Touwsriver</t>
  </si>
  <si>
    <t>To Ceres</t>
  </si>
  <si>
    <t>1171</t>
  </si>
  <si>
    <t>Staffords Post</t>
  </si>
  <si>
    <t>R056</t>
  </si>
  <si>
    <t>Betweem Umzimkulu and Kokstad</t>
  </si>
  <si>
    <t>To Umzimkulu</t>
  </si>
  <si>
    <t>1075</t>
  </si>
  <si>
    <t>Port Edward</t>
  </si>
  <si>
    <t>R061</t>
  </si>
  <si>
    <t>Between Port Edward and Munster</t>
  </si>
  <si>
    <t>2290</t>
  </si>
  <si>
    <t>(H) Oribi Ramps 1</t>
  </si>
  <si>
    <t>44.5</t>
  </si>
  <si>
    <t>S Ramps of Oribi I/C</t>
  </si>
  <si>
    <t>2291</t>
  </si>
  <si>
    <t>(H) Oribi Ramps 2</t>
  </si>
  <si>
    <t>2292</t>
  </si>
  <si>
    <t>Oribi South 1</t>
  </si>
  <si>
    <t>Southern Side of N2/R61 Marburg I/C</t>
  </si>
  <si>
    <t>2293</t>
  </si>
  <si>
    <t>Oribi South 2</t>
  </si>
  <si>
    <t>1226</t>
  </si>
  <si>
    <t>Kwagga</t>
  </si>
  <si>
    <t>84.4</t>
  </si>
  <si>
    <t>Between Cradock &amp; Graaf-Reinet</t>
  </si>
  <si>
    <t>To Graaf-Reinet</t>
  </si>
  <si>
    <t>1227</t>
  </si>
  <si>
    <t>Tarkastad</t>
  </si>
  <si>
    <t>64.8</t>
  </si>
  <si>
    <t>Between Cradock &amp; Tarkastad</t>
  </si>
  <si>
    <t>To Tarkastad</t>
  </si>
  <si>
    <t>1228</t>
  </si>
  <si>
    <t>Cofimvaba</t>
  </si>
  <si>
    <t>Between N6 Queenstown &amp; Cofimvaba</t>
  </si>
  <si>
    <t>To N6 Queenstown</t>
  </si>
  <si>
    <t>1162</t>
  </si>
  <si>
    <t>Baziya</t>
  </si>
  <si>
    <t>Between Engcobo and Umtata</t>
  </si>
  <si>
    <t>To Engcobo</t>
  </si>
  <si>
    <t>2304</t>
  </si>
  <si>
    <t>Izotsha South 1</t>
  </si>
  <si>
    <t>38.2</t>
  </si>
  <si>
    <t>South of Izotsha I/C</t>
  </si>
  <si>
    <t>2305</t>
  </si>
  <si>
    <t>Izotsha South 2</t>
  </si>
  <si>
    <t>2300</t>
  </si>
  <si>
    <t>(H)Izotcha Ramps 1</t>
  </si>
  <si>
    <t>38.6</t>
  </si>
  <si>
    <t>S Ramps of Izotsha I/C</t>
  </si>
  <si>
    <t>2301</t>
  </si>
  <si>
    <t>(H)Izotcha Ramps 2</t>
  </si>
  <si>
    <t>2302</t>
  </si>
  <si>
    <t>Izotsha North 1</t>
  </si>
  <si>
    <t>2303</t>
  </si>
  <si>
    <t>Izotsha North 2</t>
  </si>
  <si>
    <t>1091</t>
  </si>
  <si>
    <t>Hluleka</t>
  </si>
  <si>
    <t>Between Umtata and Port St Johns</t>
  </si>
  <si>
    <t>To Port St. Johns</t>
  </si>
  <si>
    <t>1085</t>
  </si>
  <si>
    <t>Bizana</t>
  </si>
  <si>
    <t>Between Bizana &amp; Port Edward</t>
  </si>
  <si>
    <t>To Bizana</t>
  </si>
  <si>
    <t>1089</t>
  </si>
  <si>
    <t>Lusikisiki</t>
  </si>
  <si>
    <t>Between Lusikisiki &amp; Port St Johns</t>
  </si>
  <si>
    <t>To Lusikisiki</t>
  </si>
  <si>
    <t>187</t>
  </si>
  <si>
    <t>Kareedouw</t>
  </si>
  <si>
    <t>R062</t>
  </si>
  <si>
    <t>TR044</t>
  </si>
  <si>
    <t>Between Kareedouw and R62/N2 I/C</t>
  </si>
  <si>
    <t>To Kareedouw</t>
  </si>
  <si>
    <t>1182</t>
  </si>
  <si>
    <t>Ncanaha I/C East</t>
  </si>
  <si>
    <t>R072</t>
  </si>
  <si>
    <t>Between N2 and Port Alfred</t>
  </si>
  <si>
    <t>To Port Alfred</t>
  </si>
  <si>
    <t>To N2 I/C</t>
  </si>
  <si>
    <t>037</t>
  </si>
  <si>
    <t>Koppies</t>
  </si>
  <si>
    <t>R082</t>
  </si>
  <si>
    <t>P030</t>
  </si>
  <si>
    <t>Between Koppies and Sasolburg</t>
  </si>
  <si>
    <t>To Sasolburg</t>
  </si>
  <si>
    <t>To Koppies</t>
  </si>
  <si>
    <t>1134</t>
  </si>
  <si>
    <t>Bon Accord</t>
  </si>
  <si>
    <t>18.3</t>
  </si>
  <si>
    <t>Between Lintveld Rd and Bpn Accord Dam</t>
  </si>
  <si>
    <t>To Hammanskraal</t>
  </si>
  <si>
    <t>1133</t>
  </si>
  <si>
    <t>Pienaarsrivier R101</t>
  </si>
  <si>
    <t>Between Maubane and Pienaarsrivier</t>
  </si>
  <si>
    <t>1334</t>
  </si>
  <si>
    <t>Old Paarl Rd</t>
  </si>
  <si>
    <t>Between Okavango Rd &amp; Van Riebeeck St (M15)</t>
  </si>
  <si>
    <t>To Van Riebeeck Rd</t>
  </si>
  <si>
    <t>To Okavango Rd</t>
  </si>
  <si>
    <t>1114</t>
  </si>
  <si>
    <t>Du Toitskloof Pass</t>
  </si>
  <si>
    <t>TR00902</t>
  </si>
  <si>
    <t>20.9</t>
  </si>
  <si>
    <t>Alternative route to Huguenot Tunnel</t>
  </si>
  <si>
    <t>48.0</t>
  </si>
  <si>
    <t>398</t>
  </si>
  <si>
    <t>Umtentweni Alt.</t>
  </si>
  <si>
    <t>R102</t>
  </si>
  <si>
    <t>P003</t>
  </si>
  <si>
    <t>R102/Umtentweni</t>
  </si>
  <si>
    <t>1090</t>
  </si>
  <si>
    <t>Boyboyi</t>
  </si>
  <si>
    <t>MR395</t>
  </si>
  <si>
    <t>Between Port Shepstone &amp; Shelley Beach</t>
  </si>
  <si>
    <t>To Shelley Beach</t>
  </si>
  <si>
    <t>035</t>
  </si>
  <si>
    <t>Bloukrans</t>
  </si>
  <si>
    <t>TR002</t>
  </si>
  <si>
    <t>Between Bloukrans I/C and Coldstream</t>
  </si>
  <si>
    <t>To Natures Valley</t>
  </si>
  <si>
    <t>To Coldstream</t>
  </si>
  <si>
    <t>1169</t>
  </si>
  <si>
    <t>Clansthal (New)</t>
  </si>
  <si>
    <t>70.0</t>
  </si>
  <si>
    <t>Between Umkomaas and Scottburgh</t>
  </si>
  <si>
    <t>To Umkomaas</t>
  </si>
  <si>
    <t>To Scottburgh</t>
  </si>
  <si>
    <t>1170</t>
  </si>
  <si>
    <t>Park Rynie Alt.</t>
  </si>
  <si>
    <t>Between Park Rynie and Pennington</t>
  </si>
  <si>
    <t>To Pennington</t>
  </si>
  <si>
    <t>1084</t>
  </si>
  <si>
    <t>Umhlali Alternate</t>
  </si>
  <si>
    <t>P002</t>
  </si>
  <si>
    <t>26.5</t>
  </si>
  <si>
    <t>P2/2 Outside Umhlali Police Station</t>
  </si>
  <si>
    <t>To Shakaskraal</t>
  </si>
  <si>
    <t>To Umhlali</t>
  </si>
  <si>
    <t>110</t>
  </si>
  <si>
    <t>Mtunzini Alt South</t>
  </si>
  <si>
    <t>Between Gingindlovu and Mtunzini Turnoff</t>
  </si>
  <si>
    <t>To Gingindlovu</t>
  </si>
  <si>
    <t>1098</t>
  </si>
  <si>
    <t>Mtunzini Alt North</t>
  </si>
  <si>
    <t>Between Gingindlovu &amp; Empangeni</t>
  </si>
  <si>
    <t>1149</t>
  </si>
  <si>
    <t>Hyper Kingsway</t>
  </si>
  <si>
    <t>Between Isipingo and Prospecton</t>
  </si>
  <si>
    <t>To Prospecton</t>
  </si>
  <si>
    <t>To Isipingo</t>
  </si>
  <si>
    <t>1150</t>
  </si>
  <si>
    <t>Magoos Panelbeaters'</t>
  </si>
  <si>
    <t>Outside Magoos Panelbeaters'</t>
  </si>
  <si>
    <t>To Kingsway</t>
  </si>
  <si>
    <t>1151</t>
  </si>
  <si>
    <t>Kingsway Hospital</t>
  </si>
  <si>
    <t>300m North of Kingsway Hospital</t>
  </si>
  <si>
    <t>1152</t>
  </si>
  <si>
    <t>BP Kingsway</t>
  </si>
  <si>
    <t>1km South of Moss Kolnick Interchange</t>
  </si>
  <si>
    <t>To Kingsburgh</t>
  </si>
  <si>
    <t>1153</t>
  </si>
  <si>
    <t>Amanzimtoti 1</t>
  </si>
  <si>
    <t>600m South of the Toti River</t>
  </si>
  <si>
    <t>To Amanzimtoti</t>
  </si>
  <si>
    <t>1154</t>
  </si>
  <si>
    <t>KwaMakhutha</t>
  </si>
  <si>
    <t>MR197</t>
  </si>
  <si>
    <t>On the MR197 1km South of the MR80</t>
  </si>
  <si>
    <t>To Kwamakhutha</t>
  </si>
  <si>
    <t>5006</t>
  </si>
  <si>
    <t>Eersterivier</t>
  </si>
  <si>
    <t>Van Riebeeck Rd (MR159)</t>
  </si>
  <si>
    <t>Between Baden Powell (R310) &amp; Stratford Ave</t>
  </si>
  <si>
    <t>To Eersterivier</t>
  </si>
  <si>
    <t>1339</t>
  </si>
  <si>
    <t>Croydon</t>
  </si>
  <si>
    <t>Van Riebeeck Rd (R102)</t>
  </si>
  <si>
    <t>Between Firgrove &amp; Baden Powell (R310)</t>
  </si>
  <si>
    <t>To Macassar</t>
  </si>
  <si>
    <t>2182</t>
  </si>
  <si>
    <t>Tugela East 1</t>
  </si>
  <si>
    <t>R103</t>
  </si>
  <si>
    <t>P031</t>
  </si>
  <si>
    <t>25.9</t>
  </si>
  <si>
    <t>Tugela East Toll Plaza (Station 1)</t>
  </si>
  <si>
    <t>2183</t>
  </si>
  <si>
    <t>Tugela East 2</t>
  </si>
  <si>
    <t>Tugela East Toll Plaza (Station 2)</t>
  </si>
  <si>
    <t>3057</t>
  </si>
  <si>
    <t>Laagerspoort SB WIM</t>
  </si>
  <si>
    <t>Southbound screener at Heidelberg TCC on R103</t>
  </si>
  <si>
    <t>To TCC</t>
  </si>
  <si>
    <t>3061</t>
  </si>
  <si>
    <t>Laagerspoort NB WIM</t>
  </si>
  <si>
    <t>Northbound screener at Heidelberg TCC on R103</t>
  </si>
  <si>
    <t>To HBerg TCC'</t>
  </si>
  <si>
    <t>1083</t>
  </si>
  <si>
    <t>Tongaat Alt.</t>
  </si>
  <si>
    <t>P398</t>
  </si>
  <si>
    <t>P398 South of Watson Highway</t>
  </si>
  <si>
    <t>To Ballito</t>
  </si>
  <si>
    <t>1061</t>
  </si>
  <si>
    <t>Polly Shorts</t>
  </si>
  <si>
    <t>4.9</t>
  </si>
  <si>
    <t>Between Ashburton &amp; Mkondeni</t>
  </si>
  <si>
    <t>To Mkondeni</t>
  </si>
  <si>
    <t>To Ashburton</t>
  </si>
  <si>
    <t>967</t>
  </si>
  <si>
    <t>Escourt Piezo</t>
  </si>
  <si>
    <t>Outside Estcourt Hospital</t>
  </si>
  <si>
    <t>To Midway N3</t>
  </si>
  <si>
    <t>1234</t>
  </si>
  <si>
    <t>Bronkhortssprt East</t>
  </si>
  <si>
    <t>R104</t>
  </si>
  <si>
    <t>P154</t>
  </si>
  <si>
    <t>R104 East of R25 Intersection</t>
  </si>
  <si>
    <t>To Balmoral</t>
  </si>
  <si>
    <t>To Bronkhortsspruit</t>
  </si>
  <si>
    <t>1197</t>
  </si>
  <si>
    <t>Boschkop</t>
  </si>
  <si>
    <t>15.8</t>
  </si>
  <si>
    <t>Between Pretoria and Rayton</t>
  </si>
  <si>
    <t>446</t>
  </si>
  <si>
    <t>Schurweberg</t>
  </si>
  <si>
    <t>Between Pretoria and Pelindaba</t>
  </si>
  <si>
    <t>1199</t>
  </si>
  <si>
    <t>Bronkhorstspruit</t>
  </si>
  <si>
    <t>Between Bronkhorstspruit and Witbank</t>
  </si>
  <si>
    <t>505</t>
  </si>
  <si>
    <t>Kerkstraat</t>
  </si>
  <si>
    <t>Between Atteridgeville and Transoranje Road</t>
  </si>
  <si>
    <t>To Atteridgeville</t>
  </si>
  <si>
    <t>708</t>
  </si>
  <si>
    <t>Mitchells Plain</t>
  </si>
  <si>
    <t>R300</t>
  </si>
  <si>
    <t>14.1</t>
  </si>
  <si>
    <t>Between N2/R300 I/C &amp; Micthells Plain I/C on R300</t>
  </si>
  <si>
    <t>To N2</t>
  </si>
  <si>
    <t>To Mitchells Plain'</t>
  </si>
  <si>
    <t>1194</t>
  </si>
  <si>
    <t>Swartklip North</t>
  </si>
  <si>
    <t>15.7</t>
  </si>
  <si>
    <t>North of Swartklip Interchange</t>
  </si>
  <si>
    <t>1146</t>
  </si>
  <si>
    <t>Delft South</t>
  </si>
  <si>
    <t>Between Hindle Road and Mitchells Plain</t>
  </si>
  <si>
    <t>To Kuilsrivier</t>
  </si>
  <si>
    <t>944</t>
  </si>
  <si>
    <t>Roosendal</t>
  </si>
  <si>
    <t>Between Stellenbosch I/C and Hindle Road I/C</t>
  </si>
  <si>
    <t>943</t>
  </si>
  <si>
    <t>Stellenbosch</t>
  </si>
  <si>
    <t>Inside Stellenbosch Arterial I/C</t>
  </si>
  <si>
    <t>260</t>
  </si>
  <si>
    <t>Kuilsrivier South</t>
  </si>
  <si>
    <t>Between Stellenbosch I/C and V Riebeeck (R102) I/C</t>
  </si>
  <si>
    <t>942</t>
  </si>
  <si>
    <t>Van Riebeeck</t>
  </si>
  <si>
    <t>Inside Van Riebeeck R102 I/C</t>
  </si>
  <si>
    <t>259</t>
  </si>
  <si>
    <t>Kuilsrivier North</t>
  </si>
  <si>
    <t>Between V Riebeeck R102 and Old Paarl Road I/C</t>
  </si>
  <si>
    <t>611</t>
  </si>
  <si>
    <t>Kaymor</t>
  </si>
  <si>
    <t>Between Old Paarl I/C &amp; N1/R300 I/C</t>
  </si>
  <si>
    <t>1330</t>
  </si>
  <si>
    <t>Harare</t>
  </si>
  <si>
    <t>R310</t>
  </si>
  <si>
    <t>Between Lansdowne/Macassar Rd (M9) &amp; Mew May (M44)</t>
  </si>
  <si>
    <t>To Muizenberg</t>
  </si>
  <si>
    <t>1336</t>
  </si>
  <si>
    <t>Fisantekraal</t>
  </si>
  <si>
    <t>R312</t>
  </si>
  <si>
    <t>Near to Fisantekraal Airport</t>
  </si>
  <si>
    <t>To Durbanville</t>
  </si>
  <si>
    <t>1225</t>
  </si>
  <si>
    <t>Marlow</t>
  </si>
  <si>
    <t>R390</t>
  </si>
  <si>
    <t>Between Cradock and Hofmeyer</t>
  </si>
  <si>
    <t>To Hofmeyer</t>
  </si>
  <si>
    <t>1231</t>
  </si>
  <si>
    <t>Rayton South</t>
  </si>
  <si>
    <t>R515</t>
  </si>
  <si>
    <t>D483</t>
  </si>
  <si>
    <t>9.9</t>
  </si>
  <si>
    <t>R515 (D483) South of N4 &amp; Road D1342</t>
  </si>
  <si>
    <t>To Cullinan</t>
  </si>
  <si>
    <t>To R25 Bapsfontein</t>
  </si>
  <si>
    <t>1230</t>
  </si>
  <si>
    <t>Rayton North</t>
  </si>
  <si>
    <t>1km North of R104 Intersection</t>
  </si>
  <si>
    <t>555</t>
  </si>
  <si>
    <t>Klein Olifantsrivier</t>
  </si>
  <si>
    <t>Between Witbank and Middelburg</t>
  </si>
  <si>
    <t>3042</t>
  </si>
  <si>
    <t>Midwit EB (MS7)</t>
  </si>
  <si>
    <t>Screening station on R555 west of Midwit TCC</t>
  </si>
  <si>
    <t>3044</t>
  </si>
  <si>
    <t>Midwit WB (MS8)</t>
  </si>
  <si>
    <t>Screening station on R555 east of Midwit TCC</t>
  </si>
  <si>
    <t>1122</t>
  </si>
  <si>
    <t>Middelbrg East(MS12)</t>
  </si>
  <si>
    <t>P051</t>
  </si>
  <si>
    <t>Between Middelburg and Stoffberg</t>
  </si>
  <si>
    <t>1233</t>
  </si>
  <si>
    <t>Bronkhortssprt South</t>
  </si>
  <si>
    <t>R568</t>
  </si>
  <si>
    <t>K175</t>
  </si>
  <si>
    <t>R568 (K175) South of N4</t>
  </si>
  <si>
    <t>To R25</t>
  </si>
  <si>
    <t>1232</t>
  </si>
  <si>
    <t>Bronkhortssprt North</t>
  </si>
  <si>
    <t>22.3</t>
  </si>
  <si>
    <t>R568 (K175) North of R104 Intersection</t>
  </si>
  <si>
    <t>To Ekandustria</t>
  </si>
  <si>
    <t>1128</t>
  </si>
  <si>
    <t>Malelane (MS26)</t>
  </si>
  <si>
    <t>R570</t>
  </si>
  <si>
    <t>P080</t>
  </si>
  <si>
    <t>1.5</t>
  </si>
  <si>
    <t>Between Malelane and Kaalrug</t>
  </si>
  <si>
    <t>To Malelane</t>
  </si>
  <si>
    <t>To Kaalrug</t>
  </si>
  <si>
    <t>P287</t>
  </si>
  <si>
    <t>SNA Sikwakwa</t>
  </si>
  <si>
    <t>R571</t>
  </si>
  <si>
    <t>P179</t>
  </si>
  <si>
    <t>11.0</t>
  </si>
  <si>
    <t>Appr. 3km North of Coopersdal T/O</t>
  </si>
  <si>
    <t>To Swaziland Border</t>
  </si>
  <si>
    <t>P288</t>
  </si>
  <si>
    <t>SNA TSB Sugar Mill</t>
  </si>
  <si>
    <t>North of TSB Komatipoort Sugar Mill</t>
  </si>
  <si>
    <t>P289</t>
  </si>
  <si>
    <t>SNA Mangweni</t>
  </si>
  <si>
    <t>South of Tonga/Mangweni T/O</t>
  </si>
  <si>
    <t>3043</t>
  </si>
  <si>
    <t>Midwit NB (MS9)</t>
  </si>
  <si>
    <t>R575</t>
  </si>
  <si>
    <t>P127</t>
  </si>
  <si>
    <t>Screening station on R575 south of Midwit TCC</t>
  </si>
  <si>
    <t>To Midwit TCC</t>
  </si>
  <si>
    <t>To Van Dyksdrift</t>
  </si>
  <si>
    <t>1120</t>
  </si>
  <si>
    <t>Van Dyksdrift (MS5)</t>
  </si>
  <si>
    <t>6.2</t>
  </si>
  <si>
    <t>Between Middelburg and Van Dyksdrift</t>
  </si>
  <si>
    <t>030</t>
  </si>
  <si>
    <t>Vredefort</t>
  </si>
  <si>
    <t>R721</t>
  </si>
  <si>
    <t>P056</t>
  </si>
  <si>
    <t>Between R34 T/O and Vredefort</t>
  </si>
  <si>
    <t>To Vredefort</t>
  </si>
  <si>
    <t>1096</t>
  </si>
  <si>
    <t>Pieters Station'</t>
  </si>
  <si>
    <t>P544</t>
  </si>
  <si>
    <t>Between Colenso and Ezakheni</t>
  </si>
  <si>
    <t>To Ezakheni</t>
  </si>
  <si>
    <t>1344</t>
  </si>
  <si>
    <t>Protea Hoogte</t>
  </si>
  <si>
    <t>Brackenfell Blvd</t>
  </si>
  <si>
    <t>Between Eskom Ring Rd &amp; Old Paarl Rd (R101)</t>
  </si>
  <si>
    <t>To Old Paarl Rd (R101)</t>
  </si>
  <si>
    <t>To Protea Rd</t>
  </si>
  <si>
    <t>1329</t>
  </si>
  <si>
    <t>Rusthof</t>
  </si>
  <si>
    <t>Broadway Blvd</t>
  </si>
  <si>
    <t>Between George &amp; Onverwacht St</t>
  </si>
  <si>
    <t>To Broadlands Road</t>
  </si>
  <si>
    <t>To Strand</t>
  </si>
  <si>
    <t>1335</t>
  </si>
  <si>
    <t>Tygerberg Zoo</t>
  </si>
  <si>
    <t>Jooslyn Street</t>
  </si>
  <si>
    <t>On Jooslyn Street West of R304</t>
  </si>
  <si>
    <t>To Joostenberg vlakte</t>
  </si>
  <si>
    <t>1345</t>
  </si>
  <si>
    <t>Kruis Rd</t>
  </si>
  <si>
    <t>Between Bottelary Rd (M32) &amp; Wapad Rd</t>
  </si>
  <si>
    <t>To Brackenfell</t>
  </si>
  <si>
    <t>To Bottelary Rd</t>
  </si>
  <si>
    <t>1126</t>
  </si>
  <si>
    <t>Wonderfnt East(MS19)</t>
  </si>
  <si>
    <t>D383</t>
  </si>
  <si>
    <t>Between Wonderfontein and Hendrina</t>
  </si>
  <si>
    <t>2390</t>
  </si>
  <si>
    <t>Moamba Plaza</t>
  </si>
  <si>
    <t>EN04</t>
  </si>
  <si>
    <t>36.6</t>
  </si>
  <si>
    <t>West of Moamba Plaza</t>
  </si>
  <si>
    <t>To Maputo</t>
  </si>
  <si>
    <t>1192</t>
  </si>
  <si>
    <t>Mike 1 New</t>
  </si>
  <si>
    <t>M001</t>
  </si>
  <si>
    <t>P206</t>
  </si>
  <si>
    <t>Between Buccleuch I/C and Woodmead I/C</t>
  </si>
  <si>
    <t>1055</t>
  </si>
  <si>
    <t>Airport - Gateway 4</t>
  </si>
  <si>
    <t>M004</t>
  </si>
  <si>
    <t>M4 S to Airport ( N2 ) Isipingo &amp; Umlazi</t>
  </si>
  <si>
    <t>To Airport &amp; N2</t>
  </si>
  <si>
    <t>748</t>
  </si>
  <si>
    <t>Burman Road</t>
  </si>
  <si>
    <t>Northern side of Settlers N2/M4 I/C</t>
  </si>
  <si>
    <t>To Deal Party</t>
  </si>
  <si>
    <t>749</t>
  </si>
  <si>
    <t>Dolphin</t>
  </si>
  <si>
    <t>Southern side of Settlers N2/M4 I/C</t>
  </si>
  <si>
    <t>1331</t>
  </si>
  <si>
    <t>Lansdowne Rd</t>
  </si>
  <si>
    <t>M009</t>
  </si>
  <si>
    <t>Between Baden Powell (R310) &amp; Fukutha Rd</t>
  </si>
  <si>
    <t>To Baden Powell Rd</t>
  </si>
  <si>
    <t>To Khayelitsha</t>
  </si>
  <si>
    <t>1340</t>
  </si>
  <si>
    <t>Khayelitsha South</t>
  </si>
  <si>
    <t>Between Bonga Dr (M45) &amp; Pama Rd</t>
  </si>
  <si>
    <t>To Mandalay</t>
  </si>
  <si>
    <t>To Spine Rd</t>
  </si>
  <si>
    <t>1343</t>
  </si>
  <si>
    <t>Tembani</t>
  </si>
  <si>
    <t>Between Swartklip Rd (M49) &amp; Capital Dr</t>
  </si>
  <si>
    <t>To Crossroads</t>
  </si>
  <si>
    <t>1097</t>
  </si>
  <si>
    <t>Shongweni New</t>
  </si>
  <si>
    <t>M013</t>
  </si>
  <si>
    <t>P400</t>
  </si>
  <si>
    <t>East of Assagay I/C</t>
  </si>
  <si>
    <t>1346</t>
  </si>
  <si>
    <t>Botfontein Rd</t>
  </si>
  <si>
    <t>M015</t>
  </si>
  <si>
    <t>Between Bottelary Rd (M32) &amp; Voortrekker Rd (R101)</t>
  </si>
  <si>
    <t>1348</t>
  </si>
  <si>
    <t>Van Riebeeck Str</t>
  </si>
  <si>
    <t>Van Riebeeck Street</t>
  </si>
  <si>
    <t>Between Van der Merwe (M25) &amp; Vootrekker Rd (R101)</t>
  </si>
  <si>
    <t>To Voortrekker Rd</t>
  </si>
  <si>
    <t>1347</t>
  </si>
  <si>
    <t>Frans Conradie Dr</t>
  </si>
  <si>
    <t>M025</t>
  </si>
  <si>
    <t>Between Rembrandt &amp; Aandblom Str</t>
  </si>
  <si>
    <t>To R300</t>
  </si>
  <si>
    <t>To Van Riebeeck Str</t>
  </si>
  <si>
    <t>1341</t>
  </si>
  <si>
    <t>Mfuleni</t>
  </si>
  <si>
    <t>M049</t>
  </si>
  <si>
    <t>Old Faure Rd</t>
  </si>
  <si>
    <t>Between Spine Rd (M32) &amp; Inqilo Rd</t>
  </si>
  <si>
    <t>1332</t>
  </si>
  <si>
    <t>Ithemba</t>
  </si>
  <si>
    <t>Old Faure Road</t>
  </si>
  <si>
    <t>Between Baden Powell Dr and Stratford Ave</t>
  </si>
  <si>
    <t>To Baden Powell</t>
  </si>
  <si>
    <t>To Spine Road</t>
  </si>
  <si>
    <t>1342</t>
  </si>
  <si>
    <t>Eastridge</t>
  </si>
  <si>
    <t>Swartklip Rd</t>
  </si>
  <si>
    <t>Between Spine Rd (M32) &amp; Morgenster Rd</t>
  </si>
  <si>
    <t>To Mandaley</t>
  </si>
  <si>
    <t>To Tafelsig</t>
  </si>
  <si>
    <t>1500</t>
  </si>
  <si>
    <t>FS Swinburne NB</t>
  </si>
  <si>
    <t>South of Swinburne T/O</t>
  </si>
  <si>
    <t>1501</t>
  </si>
  <si>
    <t>FS Swinburne SB</t>
  </si>
  <si>
    <t>10.3</t>
  </si>
  <si>
    <t>North of Swinburne T/O</t>
  </si>
  <si>
    <t>To Van Reenen</t>
  </si>
  <si>
    <t>1502</t>
  </si>
  <si>
    <t>FS HarrismithCommand</t>
  </si>
  <si>
    <t>31.7</t>
  </si>
  <si>
    <t>Harrismith Bypass at Murray Rd overbridge</t>
  </si>
  <si>
    <t>To Warden</t>
  </si>
  <si>
    <t>1503</t>
  </si>
  <si>
    <t>FS Eeram</t>
  </si>
  <si>
    <t>50.7</t>
  </si>
  <si>
    <t>Between Harrismith &amp; Warden</t>
  </si>
  <si>
    <t>1504</t>
  </si>
  <si>
    <t>FS Eureka Bridge</t>
  </si>
  <si>
    <t>Between Onze Rust &amp; N6 Ferreira I/C</t>
  </si>
  <si>
    <t>1505</t>
  </si>
  <si>
    <t>FS Pellissier Bridge</t>
  </si>
  <si>
    <t>37.7</t>
  </si>
  <si>
    <t>Between Jagersfontein &amp; Haldon Rd I/C</t>
  </si>
  <si>
    <t>1506</t>
  </si>
  <si>
    <t>FS Midway Abattoir</t>
  </si>
  <si>
    <t>Between  Bfn and Edenpark</t>
  </si>
  <si>
    <t>To Edenpark</t>
  </si>
  <si>
    <t>1507</t>
  </si>
  <si>
    <t>FS Edenpark North</t>
  </si>
  <si>
    <t>14.9</t>
  </si>
  <si>
    <t>Between Edenpark and Bloem Distria</t>
  </si>
  <si>
    <t>To Botshabelo</t>
  </si>
  <si>
    <t>1508</t>
  </si>
  <si>
    <t>FS Halfway Sannaspos</t>
  </si>
  <si>
    <t>31.6</t>
  </si>
  <si>
    <t>Between Edenpark and Botshabelo</t>
  </si>
  <si>
    <t>1509</t>
  </si>
  <si>
    <t>FS Thaba Nchu East</t>
  </si>
  <si>
    <t>4.3</t>
  </si>
  <si>
    <t>Between Thaba Nchu and Tweespruit</t>
  </si>
  <si>
    <t>To Tweepsruit</t>
  </si>
  <si>
    <t>7063</t>
  </si>
  <si>
    <t>P00601-30 (16019)</t>
  </si>
  <si>
    <t>R702</t>
  </si>
  <si>
    <t>Between BFN And De Wetsdorp (05059-05060)</t>
  </si>
  <si>
    <t>To De Wetsdorp</t>
  </si>
  <si>
    <t>To BFN</t>
  </si>
  <si>
    <t>7070</t>
  </si>
  <si>
    <t>FS Soutpan WIM</t>
  </si>
  <si>
    <t>R700</t>
  </si>
  <si>
    <t>P021</t>
  </si>
  <si>
    <t>Between BFN and Soutpan (05049-C0024)</t>
  </si>
  <si>
    <t>To Soutpan</t>
  </si>
  <si>
    <t>7075</t>
  </si>
  <si>
    <t>FS Ladybrand WIM</t>
  </si>
  <si>
    <t>R026</t>
  </si>
  <si>
    <t>P018</t>
  </si>
  <si>
    <t>Between Ladybrand and Clocolan (08026-08027)</t>
  </si>
  <si>
    <t>To Clocolan</t>
  </si>
  <si>
    <t>7141</t>
  </si>
  <si>
    <t>P01809 - 10</t>
  </si>
  <si>
    <t>R714</t>
  </si>
  <si>
    <t>Between A52 &amp; S206 (03056 - 03055)</t>
  </si>
  <si>
    <t>To Bethlehem</t>
  </si>
  <si>
    <t>7250</t>
  </si>
  <si>
    <t>FS Bothaville WIM</t>
  </si>
  <si>
    <t>R059</t>
  </si>
  <si>
    <t>P033</t>
  </si>
  <si>
    <t>Between Viljoenskroon &amp; Bothaville</t>
  </si>
  <si>
    <t>To Viljoenskroon</t>
  </si>
  <si>
    <t>To Bothaville</t>
  </si>
  <si>
    <t>7870</t>
  </si>
  <si>
    <t>Fouriesburg HSWIM</t>
  </si>
  <si>
    <t>Between Fourieburg and Ficksburg</t>
  </si>
  <si>
    <t>To Fourieburg</t>
  </si>
  <si>
    <t>To Ficksburg</t>
  </si>
  <si>
    <t>7871</t>
  </si>
  <si>
    <t>Harrismith HSWIM</t>
  </si>
  <si>
    <t>R074</t>
  </si>
  <si>
    <t>P065</t>
  </si>
  <si>
    <t>Between Harrismith adn Qwa Qwa</t>
  </si>
  <si>
    <t>To Qwa Qwa</t>
  </si>
  <si>
    <t>7872</t>
  </si>
  <si>
    <t>Sterkfontein dam HSW</t>
  </si>
  <si>
    <t>P081</t>
  </si>
  <si>
    <t>Between Harrismith and Bergville</t>
  </si>
  <si>
    <t>To Bergville</t>
  </si>
  <si>
    <t>1103</t>
  </si>
  <si>
    <t>Eston</t>
  </si>
  <si>
    <t>R603</t>
  </si>
  <si>
    <t>MR 21</t>
  </si>
  <si>
    <t>17.9</t>
  </si>
  <si>
    <t>MR21 ( Between Umbumbulu &amp; Pietermaritzburg )</t>
  </si>
  <si>
    <t>To Umbumbulu</t>
  </si>
  <si>
    <t>1104</t>
  </si>
  <si>
    <t>Umzinto</t>
  </si>
  <si>
    <t>R612</t>
  </si>
  <si>
    <t>MR22  Between N002 &amp; Umzinto</t>
  </si>
  <si>
    <t>To Umzinto</t>
  </si>
  <si>
    <t>To N002 &amp; Park Rynie</t>
  </si>
  <si>
    <t>1106</t>
  </si>
  <si>
    <t>Thornville</t>
  </si>
  <si>
    <t>P005</t>
  </si>
  <si>
    <t>Between Thornville &amp; PMB</t>
  </si>
  <si>
    <t>To P.M.B</t>
  </si>
  <si>
    <t>To Thornville</t>
  </si>
  <si>
    <t>1107</t>
  </si>
  <si>
    <t>KZN Ginghlovu</t>
  </si>
  <si>
    <t>R066</t>
  </si>
  <si>
    <t>P047</t>
  </si>
  <si>
    <t>16.7</t>
  </si>
  <si>
    <t>Between Dokodweni &amp; Eshowe</t>
  </si>
  <si>
    <t>To Dokedweni</t>
  </si>
  <si>
    <t>To Eshowe</t>
  </si>
  <si>
    <t>1261</t>
  </si>
  <si>
    <t>KZN Verulam</t>
  </si>
  <si>
    <t>MR002</t>
  </si>
  <si>
    <t>5.5</t>
  </si>
  <si>
    <t>Between Verulam &amp; Tongaat</t>
  </si>
  <si>
    <t>To Tongaat</t>
  </si>
  <si>
    <t>To Verulam</t>
  </si>
  <si>
    <t>1263</t>
  </si>
  <si>
    <t>KZN Ixopo North</t>
  </si>
  <si>
    <t>Between Ixopo &amp; Umzinto</t>
  </si>
  <si>
    <t>To Ixopo</t>
  </si>
  <si>
    <t>1264</t>
  </si>
  <si>
    <t>KZN Merrivale North</t>
  </si>
  <si>
    <t>R617</t>
  </si>
  <si>
    <t>MR007</t>
  </si>
  <si>
    <t>Between Merrivale &amp; Boston</t>
  </si>
  <si>
    <t>To Howick</t>
  </si>
  <si>
    <t>To Boston</t>
  </si>
  <si>
    <t>1267</t>
  </si>
  <si>
    <t>KZN Balgowan</t>
  </si>
  <si>
    <t>MR001</t>
  </si>
  <si>
    <t>Between Midmar &amp; Nottingham Rd</t>
  </si>
  <si>
    <t>To Rosseta</t>
  </si>
  <si>
    <t>1268</t>
  </si>
  <si>
    <t>KZN Kwa Dukuza</t>
  </si>
  <si>
    <t>MR020</t>
  </si>
  <si>
    <t>Between Stanger &amp; Greytown</t>
  </si>
  <si>
    <t>To Blythdale</t>
  </si>
  <si>
    <t>1269</t>
  </si>
  <si>
    <t>KZN Nkobide</t>
  </si>
  <si>
    <t>R618</t>
  </si>
  <si>
    <t>MR235</t>
  </si>
  <si>
    <t>Between Mtubatuba and Nongoma</t>
  </si>
  <si>
    <t>To Hlabisa</t>
  </si>
  <si>
    <t>1270</t>
  </si>
  <si>
    <t>KZN Brakenham</t>
  </si>
  <si>
    <t>R619</t>
  </si>
  <si>
    <t>MR231</t>
  </si>
  <si>
    <t>Between Richards Bay and N002</t>
  </si>
  <si>
    <t>To N002</t>
  </si>
  <si>
    <t>1272</t>
  </si>
  <si>
    <t>Majuba Pass</t>
  </si>
  <si>
    <t>29.5</t>
  </si>
  <si>
    <t>Between Volksrust &amp; Newcastle</t>
  </si>
  <si>
    <t>1273</t>
  </si>
  <si>
    <t>Sand River Valley</t>
  </si>
  <si>
    <t>Between Van Reenens Pass &amp; Tugela Plaza'</t>
  </si>
  <si>
    <t>To Tugela Plaza</t>
  </si>
  <si>
    <t>130</t>
  </si>
  <si>
    <t>Dundee (NRD)</t>
  </si>
  <si>
    <t>MR034</t>
  </si>
  <si>
    <t>Between Dundee and Vryheid</t>
  </si>
  <si>
    <t>To Vryheid</t>
  </si>
  <si>
    <t>To Dundee</t>
  </si>
  <si>
    <t>152</t>
  </si>
  <si>
    <t>Margate (19)</t>
  </si>
  <si>
    <t>P395</t>
  </si>
  <si>
    <t>Between Manaba and Margate</t>
  </si>
  <si>
    <t>To Manaba</t>
  </si>
  <si>
    <t>To Margate</t>
  </si>
  <si>
    <t>3601</t>
  </si>
  <si>
    <t>KZN Utrecht</t>
  </si>
  <si>
    <t>MR037</t>
  </si>
  <si>
    <t>Between N11 Newcastle &amp; Utrecht</t>
  </si>
  <si>
    <t>To Utrecht</t>
  </si>
  <si>
    <t>To N11 Newcastle</t>
  </si>
  <si>
    <t>3602</t>
  </si>
  <si>
    <t>KZN Bergville</t>
  </si>
  <si>
    <t>MR011</t>
  </si>
  <si>
    <t>Between Bergville &amp; Oliviershoek Pass</t>
  </si>
  <si>
    <t>1165</t>
  </si>
  <si>
    <t>NPC</t>
  </si>
  <si>
    <t>10.1</t>
  </si>
  <si>
    <t>Outside NPC on N2</t>
  </si>
  <si>
    <t>1166</t>
  </si>
  <si>
    <t>Oppenheimer Bridge</t>
  </si>
  <si>
    <t>50m North of Oppenheimer Bridge N2</t>
  </si>
  <si>
    <t>1167</t>
  </si>
  <si>
    <t>Illovo River Bridge</t>
  </si>
  <si>
    <t>Between Winklespruit &amp; Umgababa I/C</t>
  </si>
  <si>
    <t>1250</t>
  </si>
  <si>
    <t>Hilton S/B N3</t>
  </si>
  <si>
    <t>400m North of Hilton I/C</t>
  </si>
  <si>
    <t>To Pmb</t>
  </si>
  <si>
    <t>1251</t>
  </si>
  <si>
    <t>Queen Elizabeth Park</t>
  </si>
  <si>
    <t>Opposite Queen Elizabeth Park</t>
  </si>
  <si>
    <t>1280</t>
  </si>
  <si>
    <t>Westmead W/B</t>
  </si>
  <si>
    <t>Westbound between Queensburgh &amp; Richmond Rd</t>
  </si>
  <si>
    <t>1281</t>
  </si>
  <si>
    <t>Westmead E/B</t>
  </si>
  <si>
    <t>Eastbound between Mahogany &amp; Richmond Rd</t>
  </si>
  <si>
    <t>1288</t>
  </si>
  <si>
    <t>Apple Bend New</t>
  </si>
  <si>
    <t>Between Duncan Mckenzie &amp; Chatterton Road</t>
  </si>
  <si>
    <t>To Hilton</t>
  </si>
  <si>
    <t>1289</t>
  </si>
  <si>
    <t>Balgowan RTI</t>
  </si>
  <si>
    <t>30.1</t>
  </si>
  <si>
    <t>Between Mooi River &amp; Pietermaritzburg</t>
  </si>
  <si>
    <t>1290</t>
  </si>
  <si>
    <t>Van Reenen Rti</t>
  </si>
  <si>
    <t>58.8</t>
  </si>
  <si>
    <t>Between Van Reenen town and Tugela plaza</t>
  </si>
  <si>
    <t>To Tugela plaza</t>
  </si>
  <si>
    <t>1306</t>
  </si>
  <si>
    <t>Nottingham South</t>
  </si>
  <si>
    <t>Between Mooi River and Nottingham Road</t>
  </si>
  <si>
    <t>1307</t>
  </si>
  <si>
    <t>Stapleton Road</t>
  </si>
  <si>
    <t>On M13 - South of Pinetown</t>
  </si>
  <si>
    <t>Towards Pinetown</t>
  </si>
  <si>
    <t>1001</t>
  </si>
  <si>
    <t>N3TC Sterkfontein</t>
  </si>
  <si>
    <t>Between R712 &amp; Bergville</t>
  </si>
  <si>
    <t>1004</t>
  </si>
  <si>
    <t>N3TC Warden</t>
  </si>
  <si>
    <t>Between Warden &amp; Villiers</t>
  </si>
  <si>
    <t>1005</t>
  </si>
  <si>
    <t>N3TC MooiRiver North</t>
  </si>
  <si>
    <t>6.5</t>
  </si>
  <si>
    <t>Between Mooi River &amp; Hidcote T/O</t>
  </si>
  <si>
    <t>1007</t>
  </si>
  <si>
    <t>N3TC Harrismith</t>
  </si>
  <si>
    <t>Between Harrismith and Kestell</t>
  </si>
  <si>
    <t>To Kestrell</t>
  </si>
  <si>
    <t>1013</t>
  </si>
  <si>
    <t>N3TC Vereeniging</t>
  </si>
  <si>
    <t>R054</t>
  </si>
  <si>
    <t>Between Villiers and Vereeniging</t>
  </si>
  <si>
    <t>To Vereeniging</t>
  </si>
  <si>
    <t>1014</t>
  </si>
  <si>
    <t>N3TC Balfour North</t>
  </si>
  <si>
    <t>R051</t>
  </si>
  <si>
    <t>Between Balfour &amp; Nigel</t>
  </si>
  <si>
    <t>To Nigel</t>
  </si>
  <si>
    <t>1016</t>
  </si>
  <si>
    <t>N3TC Balfour South</t>
  </si>
  <si>
    <t>Between Balfour &amp; Grootvlei</t>
  </si>
  <si>
    <t>To Grootvlei</t>
  </si>
  <si>
    <t>1017</t>
  </si>
  <si>
    <t>N3TC Dasville</t>
  </si>
  <si>
    <t>P027</t>
  </si>
  <si>
    <t>North of Dasville</t>
  </si>
  <si>
    <t>To Dasville</t>
  </si>
  <si>
    <t>1018</t>
  </si>
  <si>
    <t>N3TC Ratanda</t>
  </si>
  <si>
    <t>D067</t>
  </si>
  <si>
    <t>Between Heidelberg R549 &amp; P243-1</t>
  </si>
  <si>
    <t>To Vaal Dam</t>
  </si>
  <si>
    <t>1141</t>
  </si>
  <si>
    <t>N3TC Frere Shell NB</t>
  </si>
  <si>
    <t>At Frere Shell NB On Ramp</t>
  </si>
  <si>
    <t>1142</t>
  </si>
  <si>
    <t>N3TC Frere Shell SB</t>
  </si>
  <si>
    <t>31.8</t>
  </si>
  <si>
    <t>At Frere Shell SB On Ramp</t>
  </si>
  <si>
    <t>1286</t>
  </si>
  <si>
    <t>Balmoral North</t>
  </si>
  <si>
    <t>7X</t>
  </si>
  <si>
    <t>42.8</t>
  </si>
  <si>
    <t>Between Harrismith and Warden</t>
  </si>
  <si>
    <t>To warden</t>
  </si>
  <si>
    <t>1287</t>
  </si>
  <si>
    <t>Balmoral South</t>
  </si>
  <si>
    <t>42.2</t>
  </si>
  <si>
    <t>1353</t>
  </si>
  <si>
    <t>Caltex NB</t>
  </si>
  <si>
    <t>Northbound Flasher at Van Reenen Caltex</t>
  </si>
  <si>
    <t>1354</t>
  </si>
  <si>
    <t>Caltex SB</t>
  </si>
  <si>
    <t>Southbound Flasher at Van Reenen Caltex</t>
  </si>
  <si>
    <t>184</t>
  </si>
  <si>
    <t>N3TC Tweedie</t>
  </si>
  <si>
    <t>Between Howick and Mooi River</t>
  </si>
  <si>
    <t>To Mooirivier</t>
  </si>
  <si>
    <t>249</t>
  </si>
  <si>
    <t>N3TC MooiRiver S</t>
  </si>
  <si>
    <t>Between Nottingham Rd And Mooi River</t>
  </si>
  <si>
    <t>To Mooiriver</t>
  </si>
  <si>
    <t>To Nottingham Rd</t>
  </si>
  <si>
    <t>261</t>
  </si>
  <si>
    <t>N3TC Colenso</t>
  </si>
  <si>
    <t>2.6</t>
  </si>
  <si>
    <t>Between Colenso and Esakheni T/O</t>
  </si>
  <si>
    <t>3017</t>
  </si>
  <si>
    <t>N3TC Cedara WIM</t>
  </si>
  <si>
    <t>Between Cedara &amp; Howick I/C</t>
  </si>
  <si>
    <t>3021</t>
  </si>
  <si>
    <t>N3TC Hidcote WIM</t>
  </si>
  <si>
    <t>60.3</t>
  </si>
  <si>
    <t>Between Hidcote &amp; Estcourt I/C</t>
  </si>
  <si>
    <t>3022</t>
  </si>
  <si>
    <t>N3TC Roosboom WIM</t>
  </si>
  <si>
    <t>Between Frere &amp; Bergville I/C</t>
  </si>
  <si>
    <t>3023</t>
  </si>
  <si>
    <t>N3TC Van Reenen WIM</t>
  </si>
  <si>
    <t>43.0</t>
  </si>
  <si>
    <t>Between Van Reenen &amp; Tugela Toll Plaza</t>
  </si>
  <si>
    <t>3024</t>
  </si>
  <si>
    <t>N3TC Harrismith WIM</t>
  </si>
  <si>
    <t>3025</t>
  </si>
  <si>
    <t>N3TC Wilge WIM</t>
  </si>
  <si>
    <t>73.4</t>
  </si>
  <si>
    <t>Between Villiers &amp; Frankfort I/C</t>
  </si>
  <si>
    <t>5800</t>
  </si>
  <si>
    <t>NWP100</t>
  </si>
  <si>
    <t>R378</t>
  </si>
  <si>
    <t>P068</t>
  </si>
  <si>
    <t>Between D3505 &amp; D3507</t>
  </si>
  <si>
    <t>To Ganyesa</t>
  </si>
  <si>
    <t>5801</t>
  </si>
  <si>
    <t>NWP1</t>
  </si>
  <si>
    <t>R708</t>
  </si>
  <si>
    <t>P034</t>
  </si>
  <si>
    <t>12.0</t>
  </si>
  <si>
    <t>Between D1189 &amp; D166 (P34/6_020)</t>
  </si>
  <si>
    <t>To Jan Kempdorp</t>
  </si>
  <si>
    <t>5802</t>
  </si>
  <si>
    <t>NWP2</t>
  </si>
  <si>
    <t>R372</t>
  </si>
  <si>
    <t>P025</t>
  </si>
  <si>
    <t>Between Reivilo &amp; Taung (Z223-D217)</t>
  </si>
  <si>
    <t>To Reivilo</t>
  </si>
  <si>
    <t>To Taung</t>
  </si>
  <si>
    <t>5803</t>
  </si>
  <si>
    <t>NWP3</t>
  </si>
  <si>
    <t>R504</t>
  </si>
  <si>
    <t>P023</t>
  </si>
  <si>
    <t>Between Myra &amp; Amalia (D134-D225)</t>
  </si>
  <si>
    <t>To Amalia</t>
  </si>
  <si>
    <t>To Myra</t>
  </si>
  <si>
    <t>5806</t>
  </si>
  <si>
    <t>NWP6</t>
  </si>
  <si>
    <t>P012</t>
  </si>
  <si>
    <t>24.5</t>
  </si>
  <si>
    <t>Between Vryburg &amp; Schweizer-Reneke (D164-D1950)</t>
  </si>
  <si>
    <t>To Schweizer-Reneke</t>
  </si>
  <si>
    <t>5807</t>
  </si>
  <si>
    <t>NWP7</t>
  </si>
  <si>
    <t>3.5</t>
  </si>
  <si>
    <t>Between Schweizer R. &amp; Myra (ESub-D502)</t>
  </si>
  <si>
    <t>To Schweizer-Reineke</t>
  </si>
  <si>
    <t>5809</t>
  </si>
  <si>
    <t>NWP9</t>
  </si>
  <si>
    <t>Between Wolmaranstad &amp; Schweizer R (D1225-D158)</t>
  </si>
  <si>
    <t>5814</t>
  </si>
  <si>
    <t>NWP14</t>
  </si>
  <si>
    <t>P150</t>
  </si>
  <si>
    <t>Between Klerksdorp and D152</t>
  </si>
  <si>
    <t>To Orkney</t>
  </si>
  <si>
    <t>5817</t>
  </si>
  <si>
    <t>NWP17</t>
  </si>
  <si>
    <t>R501</t>
  </si>
  <si>
    <t>P020</t>
  </si>
  <si>
    <t>Between Potchefstroom &amp; Ventersdorp (D2789-D88)</t>
  </si>
  <si>
    <t>5818</t>
  </si>
  <si>
    <t>NWP18</t>
  </si>
  <si>
    <t>Between P3/6 &amp; D1646</t>
  </si>
  <si>
    <t>To P3/6</t>
  </si>
  <si>
    <t>To D1646</t>
  </si>
  <si>
    <t>5819</t>
  </si>
  <si>
    <t>NWP19</t>
  </si>
  <si>
    <t>P089</t>
  </si>
  <si>
    <t>84.0</t>
  </si>
  <si>
    <t>Between Potch &amp; Carletonville (D2061-D1208)</t>
  </si>
  <si>
    <t>To Carletonville</t>
  </si>
  <si>
    <t>5820</t>
  </si>
  <si>
    <t>NWP20</t>
  </si>
  <si>
    <t>P175</t>
  </si>
  <si>
    <t>Between P20/5 and Vanderbijlpark (D1577)</t>
  </si>
  <si>
    <t>To Vanderbijlpark</t>
  </si>
  <si>
    <t>To P20/5 (R53)</t>
  </si>
  <si>
    <t>5821</t>
  </si>
  <si>
    <t>NWP21</t>
  </si>
  <si>
    <t>P024</t>
  </si>
  <si>
    <t>Between N12(P3/6) &amp; Vereeniging (D1992)</t>
  </si>
  <si>
    <t>To N12 (P3/6)</t>
  </si>
  <si>
    <t>5823</t>
  </si>
  <si>
    <t>NWP23</t>
  </si>
  <si>
    <t>D40</t>
  </si>
  <si>
    <t>Between Bethel &amp; Itsoseng (D41-D413)</t>
  </si>
  <si>
    <t>To Itsoseng</t>
  </si>
  <si>
    <t>5824</t>
  </si>
  <si>
    <t>NWP24</t>
  </si>
  <si>
    <t>D41</t>
  </si>
  <si>
    <t>Between Lotlhakane &amp; Mafikeng (Z414-P44/1)</t>
  </si>
  <si>
    <t>To Lothlakane</t>
  </si>
  <si>
    <t>To Mafikeng</t>
  </si>
  <si>
    <t>5825</t>
  </si>
  <si>
    <t>NWP25</t>
  </si>
  <si>
    <t>R049</t>
  </si>
  <si>
    <t>Between D804 and D700</t>
  </si>
  <si>
    <t>5828</t>
  </si>
  <si>
    <t>NWP28</t>
  </si>
  <si>
    <t>R052</t>
  </si>
  <si>
    <t>53.5</t>
  </si>
  <si>
    <t>Between Lichtenburg &amp; Koster (S141-S138)</t>
  </si>
  <si>
    <t>To Koster</t>
  </si>
  <si>
    <t>To Lichtenburg</t>
  </si>
  <si>
    <t>5830</t>
  </si>
  <si>
    <t>NWP30</t>
  </si>
  <si>
    <t>R509</t>
  </si>
  <si>
    <t>Between Derby &amp; Magaliesburg (D1838-D2003)</t>
  </si>
  <si>
    <t>To Magaliesburg</t>
  </si>
  <si>
    <t>To Derby</t>
  </si>
  <si>
    <t>5831</t>
  </si>
  <si>
    <t>NWP31</t>
  </si>
  <si>
    <t>P172</t>
  </si>
  <si>
    <t>86.0</t>
  </si>
  <si>
    <t>Betwen Zeerust &amp; Koster (D527-D135)</t>
  </si>
  <si>
    <t>5832</t>
  </si>
  <si>
    <t>NWP32</t>
  </si>
  <si>
    <t>Between Koster &amp; Swartruggens (D1317-P2/3)</t>
  </si>
  <si>
    <t>To Swartruggens</t>
  </si>
  <si>
    <t>5833</t>
  </si>
  <si>
    <t>NWP33</t>
  </si>
  <si>
    <t>P087</t>
  </si>
  <si>
    <t>Between Zeerust &amp; Nietverdiend (D255-D537)</t>
  </si>
  <si>
    <t>To Nietverdiend</t>
  </si>
  <si>
    <t>5834</t>
  </si>
  <si>
    <t>NWP34</t>
  </si>
  <si>
    <t>D114</t>
  </si>
  <si>
    <t>60.0</t>
  </si>
  <si>
    <t>Between Pella &amp; Tlokweng (D130-D542)</t>
  </si>
  <si>
    <t>To Tlokweng</t>
  </si>
  <si>
    <t>To Pella</t>
  </si>
  <si>
    <t>5836</t>
  </si>
  <si>
    <t>NWP36</t>
  </si>
  <si>
    <t>R024</t>
  </si>
  <si>
    <t>Between Rustenburg &amp; Hekpoort (D118-D573)</t>
  </si>
  <si>
    <t>To Hekpoort</t>
  </si>
  <si>
    <t>5837</t>
  </si>
  <si>
    <t>NWP37</t>
  </si>
  <si>
    <t>78.5</t>
  </si>
  <si>
    <t>At Waterfall Mall (D1830-D1641)</t>
  </si>
  <si>
    <t>To Olifantsnek Dam</t>
  </si>
  <si>
    <t>5838</t>
  </si>
  <si>
    <t>NWP38</t>
  </si>
  <si>
    <t>D1830</t>
  </si>
  <si>
    <t>Between P16/1 and P2/1</t>
  </si>
  <si>
    <t>To P2/4</t>
  </si>
  <si>
    <t>To P16/1</t>
  </si>
  <si>
    <t>5839</t>
  </si>
  <si>
    <t>NWP39</t>
  </si>
  <si>
    <t>D1122</t>
  </si>
  <si>
    <t>Between D2479 and D108</t>
  </si>
  <si>
    <t>To D108</t>
  </si>
  <si>
    <t>To D2479</t>
  </si>
  <si>
    <t>5840</t>
  </si>
  <si>
    <t>NWP40</t>
  </si>
  <si>
    <t>D108</t>
  </si>
  <si>
    <t>Between D2440 and D1325</t>
  </si>
  <si>
    <t>To D1325</t>
  </si>
  <si>
    <t>To D2440</t>
  </si>
  <si>
    <t>5841</t>
  </si>
  <si>
    <t>NWP41</t>
  </si>
  <si>
    <t>R560</t>
  </si>
  <si>
    <t>P123</t>
  </si>
  <si>
    <t>Between Magaliespark &amp; Hekpoort (P31/1 and N4/12)</t>
  </si>
  <si>
    <t>To Magaliespark</t>
  </si>
  <si>
    <t>5842</t>
  </si>
  <si>
    <t>NWP42</t>
  </si>
  <si>
    <t>R512</t>
  </si>
  <si>
    <t>P103</t>
  </si>
  <si>
    <t>Between P31/1 and Gauteng Border</t>
  </si>
  <si>
    <t>To P31/1</t>
  </si>
  <si>
    <t>5843</t>
  </si>
  <si>
    <t>NWP43</t>
  </si>
  <si>
    <t>P31</t>
  </si>
  <si>
    <t>Between Pelindaba &amp; P103/2</t>
  </si>
  <si>
    <t>To P103/2</t>
  </si>
  <si>
    <t>5845</t>
  </si>
  <si>
    <t>NWP45</t>
  </si>
  <si>
    <t>R566</t>
  </si>
  <si>
    <t>K008</t>
  </si>
  <si>
    <t>Between K16 &amp; D2726</t>
  </si>
  <si>
    <t>To Rosslyn</t>
  </si>
  <si>
    <t>5846</t>
  </si>
  <si>
    <t>NWP46</t>
  </si>
  <si>
    <t>D2284</t>
  </si>
  <si>
    <t>Between K16 and D600</t>
  </si>
  <si>
    <t>To Ga-Rankuwa</t>
  </si>
  <si>
    <t>5848</t>
  </si>
  <si>
    <t>NWP48</t>
  </si>
  <si>
    <t>P63</t>
  </si>
  <si>
    <t>Between Z636 &amp; P62/1</t>
  </si>
  <si>
    <t>To P62/1</t>
  </si>
  <si>
    <t>5849</t>
  </si>
  <si>
    <t>NWP49</t>
  </si>
  <si>
    <t>Between Z604 &amp; D1382/D1121</t>
  </si>
  <si>
    <t>To Lerulaneng</t>
  </si>
  <si>
    <t>To Letlhabile</t>
  </si>
  <si>
    <t>5851</t>
  </si>
  <si>
    <t>NWP51</t>
  </si>
  <si>
    <t>8.5</t>
  </si>
  <si>
    <t>Between D624 and Limpopo Border</t>
  </si>
  <si>
    <t>To Warmbaths</t>
  </si>
  <si>
    <t>5852</t>
  </si>
  <si>
    <t>NWP52</t>
  </si>
  <si>
    <t>P35</t>
  </si>
  <si>
    <t>7.5</t>
  </si>
  <si>
    <t>Between Brits &amp; Hartbeestpoortdam (D2723-S89)</t>
  </si>
  <si>
    <t>To Hartbeespoortdam</t>
  </si>
  <si>
    <t>5853A</t>
  </si>
  <si>
    <t>NWP53A</t>
  </si>
  <si>
    <t>Between Rustenburg &amp; Sun City (D1599-Z543)</t>
  </si>
  <si>
    <t>To Sun City</t>
  </si>
  <si>
    <t>5854</t>
  </si>
  <si>
    <t>NWP54</t>
  </si>
  <si>
    <t>R556</t>
  </si>
  <si>
    <t>Sun City Rd North of N4 (D521-D345)</t>
  </si>
  <si>
    <t>5855</t>
  </si>
  <si>
    <t>NWP55</t>
  </si>
  <si>
    <t>P110</t>
  </si>
  <si>
    <t>Between Brits &amp; Thabazimbi (D2722-P35/2)</t>
  </si>
  <si>
    <t>5857</t>
  </si>
  <si>
    <t>NWP57</t>
  </si>
  <si>
    <t>P65</t>
  </si>
  <si>
    <t>Between Moretele &amp; Motsheko (D639-D607)</t>
  </si>
  <si>
    <t>To Moretele</t>
  </si>
  <si>
    <t>To Legkraal/Tladista</t>
  </si>
  <si>
    <t>5861</t>
  </si>
  <si>
    <t>NWP61</t>
  </si>
  <si>
    <t>D1263</t>
  </si>
  <si>
    <t>Between P35/2 &amp; Sonop</t>
  </si>
  <si>
    <t>To P35/2 Brits</t>
  </si>
  <si>
    <t>To Sonop</t>
  </si>
  <si>
    <t>5863</t>
  </si>
  <si>
    <t>NWP63</t>
  </si>
  <si>
    <t>K3</t>
  </si>
  <si>
    <t>Between N4/12 &amp; P2/4</t>
  </si>
  <si>
    <t>5865</t>
  </si>
  <si>
    <t>NWP65</t>
  </si>
  <si>
    <t>R513</t>
  </si>
  <si>
    <t>P106</t>
  </si>
  <si>
    <t>27.5</t>
  </si>
  <si>
    <t>Between S50 &amp; D1209</t>
  </si>
  <si>
    <t>To P35/1</t>
  </si>
  <si>
    <t>5867</t>
  </si>
  <si>
    <t>NWP67</t>
  </si>
  <si>
    <t>P23/2 between D1151 &amp; P104/1</t>
  </si>
  <si>
    <t>To Leeudoringstad</t>
  </si>
  <si>
    <t>5868</t>
  </si>
  <si>
    <t>NWP68</t>
  </si>
  <si>
    <t>Between Bloemhof &amp; Schweizer Reneke (D1563-D1206)</t>
  </si>
  <si>
    <t>To Schweizer Reneke</t>
  </si>
  <si>
    <t>5870</t>
  </si>
  <si>
    <t>NWP70</t>
  </si>
  <si>
    <t>Betwen Vryburg &amp; Ganyesa (Z165-D966)</t>
  </si>
  <si>
    <t>To Ganyesa/Tosca</t>
  </si>
  <si>
    <t>5871</t>
  </si>
  <si>
    <t>NWP71</t>
  </si>
  <si>
    <t>R377</t>
  </si>
  <si>
    <t>D1727</t>
  </si>
  <si>
    <t>Between D2381 &amp; D3508/Z482</t>
  </si>
  <si>
    <t>To Delareyville</t>
  </si>
  <si>
    <t>To Stella</t>
  </si>
  <si>
    <t>5872</t>
  </si>
  <si>
    <t>NWP72</t>
  </si>
  <si>
    <t>R507</t>
  </si>
  <si>
    <t>P117</t>
  </si>
  <si>
    <t>100</t>
  </si>
  <si>
    <t>Between Ottosdal &amp; Hartbeesfontein (D1259-D1516)</t>
  </si>
  <si>
    <t>To Hartbeesfontein</t>
  </si>
  <si>
    <t>To Ottosdal</t>
  </si>
  <si>
    <t>5873</t>
  </si>
  <si>
    <t>NWP73</t>
  </si>
  <si>
    <t>R500</t>
  </si>
  <si>
    <t>P061</t>
  </si>
  <si>
    <t>Between Fochville &amp; Parys (P24/1-S198)</t>
  </si>
  <si>
    <t>To Fochville</t>
  </si>
  <si>
    <t>To Parys</t>
  </si>
  <si>
    <t>5874</t>
  </si>
  <si>
    <t>NWP74</t>
  </si>
  <si>
    <t>R053</t>
  </si>
  <si>
    <t>Between Ventersdorp &amp; Potchefstroom (D89-D91)</t>
  </si>
  <si>
    <t>5876</t>
  </si>
  <si>
    <t>NWP76</t>
  </si>
  <si>
    <t>76.0</t>
  </si>
  <si>
    <t>Between Ventersdorp &amp; Derby/Swartruggens</t>
  </si>
  <si>
    <t>To Derby/Swartruggen</t>
  </si>
  <si>
    <t>5877</t>
  </si>
  <si>
    <t>NWP77</t>
  </si>
  <si>
    <t>44.0</t>
  </si>
  <si>
    <t>Between D2216 &amp; P34/2 (R52)</t>
  </si>
  <si>
    <t>5878</t>
  </si>
  <si>
    <t>NWP78</t>
  </si>
  <si>
    <t>R505</t>
  </si>
  <si>
    <t>P013</t>
  </si>
  <si>
    <t>46.0</t>
  </si>
  <si>
    <t>Between Lichtenburg &amp; D2435</t>
  </si>
  <si>
    <t>To Ottoshoop</t>
  </si>
  <si>
    <t>5879</t>
  </si>
  <si>
    <t>NWP79</t>
  </si>
  <si>
    <t>R503</t>
  </si>
  <si>
    <t>P028</t>
  </si>
  <si>
    <t>Between D933 &amp; Lichtenburg</t>
  </si>
  <si>
    <t>5880</t>
  </si>
  <si>
    <t>NWP80</t>
  </si>
  <si>
    <t>Between D169 &amp; D1840</t>
  </si>
  <si>
    <t>To Sannieshof</t>
  </si>
  <si>
    <t>5881</t>
  </si>
  <si>
    <t>NWP81</t>
  </si>
  <si>
    <t>Between D2800 &amp; Limpopo Province Border</t>
  </si>
  <si>
    <t>5882</t>
  </si>
  <si>
    <t>NWP82</t>
  </si>
  <si>
    <t>Between P50/1 &amp; Limpopo Province Border</t>
  </si>
  <si>
    <t>To Pilansberg</t>
  </si>
  <si>
    <t>5883</t>
  </si>
  <si>
    <t>NWP83</t>
  </si>
  <si>
    <t>Between x &amp; y</t>
  </si>
  <si>
    <t>To Bapong</t>
  </si>
  <si>
    <t>5884</t>
  </si>
  <si>
    <t>NWP84</t>
  </si>
  <si>
    <t>R565</t>
  </si>
  <si>
    <t>P115</t>
  </si>
  <si>
    <t>Between Z527 &amp; P51/1</t>
  </si>
  <si>
    <t>5885</t>
  </si>
  <si>
    <t>NWP85</t>
  </si>
  <si>
    <t>Between Wolmaransstad &amp; Makwassie (P3/3-D507)</t>
  </si>
  <si>
    <t>To Makwassie</t>
  </si>
  <si>
    <t>5886</t>
  </si>
  <si>
    <t>NWP86</t>
  </si>
  <si>
    <t>102.0</t>
  </si>
  <si>
    <t>Between Wolmaransstad &amp; Ottosdal (D1140-D508)</t>
  </si>
  <si>
    <t>5887</t>
  </si>
  <si>
    <t>NWP87</t>
  </si>
  <si>
    <t>50.0</t>
  </si>
  <si>
    <t>Between Delareyville &amp; Ottosdal</t>
  </si>
  <si>
    <t>5888</t>
  </si>
  <si>
    <t>NWP88</t>
  </si>
  <si>
    <t>P152</t>
  </si>
  <si>
    <t>Between Z401 &amp; P71/9</t>
  </si>
  <si>
    <t>To N18</t>
  </si>
  <si>
    <t>5889</t>
  </si>
  <si>
    <t>NWP89</t>
  </si>
  <si>
    <t>Between D2097 &amp; D899</t>
  </si>
  <si>
    <t>5890</t>
  </si>
  <si>
    <t>NWP90</t>
  </si>
  <si>
    <t>P114</t>
  </si>
  <si>
    <t>Between D1523 &amp; P89/2</t>
  </si>
  <si>
    <t>5891</t>
  </si>
  <si>
    <t>NWP91</t>
  </si>
  <si>
    <t>P249</t>
  </si>
  <si>
    <t>P249/1 between S660 &amp; D1562</t>
  </si>
  <si>
    <t>To Meerhof</t>
  </si>
  <si>
    <t>To Schoemansville</t>
  </si>
  <si>
    <t>5892</t>
  </si>
  <si>
    <t>NWP92</t>
  </si>
  <si>
    <t>D1562</t>
  </si>
  <si>
    <t>D1562 Between P2/4 &amp; P249/1</t>
  </si>
  <si>
    <t>To P2/4 Brits</t>
  </si>
  <si>
    <t>To Melody</t>
  </si>
  <si>
    <t>5893</t>
  </si>
  <si>
    <t>NWP93</t>
  </si>
  <si>
    <t>P035</t>
  </si>
  <si>
    <t>Between D1209 &amp; P2/4 (</t>
  </si>
  <si>
    <t>To Hercules</t>
  </si>
  <si>
    <t>5894</t>
  </si>
  <si>
    <t>NWP94</t>
  </si>
  <si>
    <t>R514</t>
  </si>
  <si>
    <t>73.5</t>
  </si>
  <si>
    <t>Between D1562 &amp; D1146</t>
  </si>
  <si>
    <t>5895</t>
  </si>
  <si>
    <t>NWP95</t>
  </si>
  <si>
    <t>Between P35/1 &amp; D1146</t>
  </si>
  <si>
    <t>To Mooi Nooi</t>
  </si>
  <si>
    <t>5896</t>
  </si>
  <si>
    <t>NWP96</t>
  </si>
  <si>
    <t>Between Coligny and Ottosdal</t>
  </si>
  <si>
    <t>5897</t>
  </si>
  <si>
    <t>NWP97</t>
  </si>
  <si>
    <t>D414</t>
  </si>
  <si>
    <t>Between Z458 &amp; Mafikeng</t>
  </si>
  <si>
    <t>To Masibi</t>
  </si>
  <si>
    <t>5898</t>
  </si>
  <si>
    <t>NWP98</t>
  </si>
  <si>
    <t>Between D2764 &amp; Mafikeng</t>
  </si>
  <si>
    <t>5901</t>
  </si>
  <si>
    <t>Limpopo 1</t>
  </si>
  <si>
    <t>R516</t>
  </si>
  <si>
    <t>Between Bela Bela &amp; Thabazimbi (D1792 &amp; D2367)</t>
  </si>
  <si>
    <t>-</t>
  </si>
  <si>
    <t>5902</t>
  </si>
  <si>
    <t>Limpopo 2</t>
  </si>
  <si>
    <t>Between Bela Bela &amp; Modimolle (Bela Bela-D599)</t>
  </si>
  <si>
    <t>5903</t>
  </si>
  <si>
    <t>Limpopo 3</t>
  </si>
  <si>
    <t>P084</t>
  </si>
  <si>
    <t>Between Modimolle &amp; Vaalwater (D522-D1038)</t>
  </si>
  <si>
    <t>5904</t>
  </si>
  <si>
    <t>Limpopo 4</t>
  </si>
  <si>
    <t>Between Modimolle &amp; Mookgopong (D1324-D1776)</t>
  </si>
  <si>
    <t>To Mookgopong</t>
  </si>
  <si>
    <t>5905</t>
  </si>
  <si>
    <t>Limpopo 5</t>
  </si>
  <si>
    <t>Between D1675 &amp; P19/2</t>
  </si>
  <si>
    <t>To Afguns</t>
  </si>
  <si>
    <t>5909</t>
  </si>
  <si>
    <t>Limpopo 9</t>
  </si>
  <si>
    <t>P094</t>
  </si>
  <si>
    <t>47.0</t>
  </si>
  <si>
    <t>Between D887 &amp; D2642</t>
  </si>
  <si>
    <t>To Pontdrif</t>
  </si>
  <si>
    <t>To Alldays</t>
  </si>
  <si>
    <t>5910</t>
  </si>
  <si>
    <t>Limpopo 10</t>
  </si>
  <si>
    <t>R524</t>
  </si>
  <si>
    <t>P098</t>
  </si>
  <si>
    <t>Between Makhado &amp; D1628</t>
  </si>
  <si>
    <t>To Thohoyandou</t>
  </si>
  <si>
    <t>5911</t>
  </si>
  <si>
    <t>Limpopo 11</t>
  </si>
  <si>
    <t>P277</t>
  </si>
  <si>
    <t>89.0</t>
  </si>
  <si>
    <t>Between P278/1 &amp; P98/1</t>
  </si>
  <si>
    <t>To P98/1 (R524)</t>
  </si>
  <si>
    <t>5912</t>
  </si>
  <si>
    <t>Limpopo 12</t>
  </si>
  <si>
    <t>D3815</t>
  </si>
  <si>
    <t>Between D3641/D3812 &amp; D9</t>
  </si>
  <si>
    <t>To Giyane</t>
  </si>
  <si>
    <t>To D9</t>
  </si>
  <si>
    <t>5917</t>
  </si>
  <si>
    <t>Limpopo 17</t>
  </si>
  <si>
    <t>P017</t>
  </si>
  <si>
    <t>Between D1714 &amp; D673</t>
  </si>
  <si>
    <t>To Ofcolaco</t>
  </si>
  <si>
    <t>5920</t>
  </si>
  <si>
    <t>Limpopo 20</t>
  </si>
  <si>
    <t>P112</t>
  </si>
  <si>
    <t>Between D1191 &amp; D3260</t>
  </si>
  <si>
    <t>5921</t>
  </si>
  <si>
    <t>Limpopo 21</t>
  </si>
  <si>
    <t>R525</t>
  </si>
  <si>
    <t>P135</t>
  </si>
  <si>
    <t>Between N1/29 &amp; D745</t>
  </si>
  <si>
    <t>To Tshipise</t>
  </si>
  <si>
    <t>5922</t>
  </si>
  <si>
    <t>Limpopo 22</t>
  </si>
  <si>
    <t>P054</t>
  </si>
  <si>
    <t>Between D750 (Soutpan) D13</t>
  </si>
  <si>
    <t>5925</t>
  </si>
  <si>
    <t>Limpopo 25</t>
  </si>
  <si>
    <t>D4100</t>
  </si>
  <si>
    <t>Between D4300 &amp; D4320</t>
  </si>
  <si>
    <t>To Moganyaka</t>
  </si>
  <si>
    <t>5927</t>
  </si>
  <si>
    <t>Limpopo 27</t>
  </si>
  <si>
    <t>57.0</t>
  </si>
  <si>
    <t>Between Modimolle &amp; Vaalwater (D177-D2087)</t>
  </si>
  <si>
    <t>5928</t>
  </si>
  <si>
    <t>Limpopo 28</t>
  </si>
  <si>
    <t>D972</t>
  </si>
  <si>
    <t>Between Vaalwater &amp; Melkrivier (P84/1-D2746)</t>
  </si>
  <si>
    <t>To Melkrivier</t>
  </si>
  <si>
    <t>5930</t>
  </si>
  <si>
    <t>Limpopo 30</t>
  </si>
  <si>
    <t>D3390</t>
  </si>
  <si>
    <t>57.5</t>
  </si>
  <si>
    <t>Between D3422 &amp; D3437</t>
  </si>
  <si>
    <t>To Gamabotsa</t>
  </si>
  <si>
    <t>To Seshego</t>
  </si>
  <si>
    <t>5931</t>
  </si>
  <si>
    <t>Limpopo 31</t>
  </si>
  <si>
    <t>R522</t>
  </si>
  <si>
    <t>Between Makhado &amp; D1515</t>
  </si>
  <si>
    <t>To Mara</t>
  </si>
  <si>
    <t>5932</t>
  </si>
  <si>
    <t>Limpopo 32</t>
  </si>
  <si>
    <t>D449</t>
  </si>
  <si>
    <t>Between N1/29 &amp; D1538</t>
  </si>
  <si>
    <t>To Mandala</t>
  </si>
  <si>
    <t>To N1/29</t>
  </si>
  <si>
    <t>5933</t>
  </si>
  <si>
    <t>Limpopo 33</t>
  </si>
  <si>
    <t>P278</t>
  </si>
  <si>
    <t>Between N1/29 &amp; D3735</t>
  </si>
  <si>
    <t>5934</t>
  </si>
  <si>
    <t>Limpopo 34</t>
  </si>
  <si>
    <t>D2692</t>
  </si>
  <si>
    <t>Between D506 &amp; D1483</t>
  </si>
  <si>
    <t>5935</t>
  </si>
  <si>
    <t>Limpopo 35</t>
  </si>
  <si>
    <t>R579</t>
  </si>
  <si>
    <t>D4045</t>
  </si>
  <si>
    <t>67.0</t>
  </si>
  <si>
    <t>Between Polokwane &amp; Jane Furse (D4098-D3612)</t>
  </si>
  <si>
    <t>To Jane Furse</t>
  </si>
  <si>
    <t>5936</t>
  </si>
  <si>
    <t>Limpopo 36</t>
  </si>
  <si>
    <t>D2219</t>
  </si>
  <si>
    <t>Between D4283 &amp; D4045</t>
  </si>
  <si>
    <t>5937</t>
  </si>
  <si>
    <t>Limpopo 37</t>
  </si>
  <si>
    <t>D009</t>
  </si>
  <si>
    <t>78.0</t>
  </si>
  <si>
    <t>Between D3635 &amp; D3804</t>
  </si>
  <si>
    <t>To Malamulele</t>
  </si>
  <si>
    <t>5938</t>
  </si>
  <si>
    <t>Limpopo 38</t>
  </si>
  <si>
    <t>D447</t>
  </si>
  <si>
    <t>Between D1509 &amp; P43/2</t>
  </si>
  <si>
    <t>To Modjadji</t>
  </si>
  <si>
    <t>To P43/2 (R36)</t>
  </si>
  <si>
    <t>5940</t>
  </si>
  <si>
    <t>Limpopo 40</t>
  </si>
  <si>
    <t>Between D1253 &amp; D2475</t>
  </si>
  <si>
    <t>To Shayandima</t>
  </si>
  <si>
    <t>5941</t>
  </si>
  <si>
    <t>Limpopo 41</t>
  </si>
  <si>
    <t>P181</t>
  </si>
  <si>
    <t>Between P116/1 &amp; D21</t>
  </si>
  <si>
    <t>To P116/1</t>
  </si>
  <si>
    <t>5942</t>
  </si>
  <si>
    <t>Limpopo 42</t>
  </si>
  <si>
    <t>R578</t>
  </si>
  <si>
    <t>P099</t>
  </si>
  <si>
    <t>16.5</t>
  </si>
  <si>
    <t>Between D931 &amp; D4</t>
  </si>
  <si>
    <t>To Kambokota</t>
  </si>
  <si>
    <t>To N1 Makhado</t>
  </si>
  <si>
    <t>5943</t>
  </si>
  <si>
    <t>Limpopo 43</t>
  </si>
  <si>
    <t>D4150</t>
  </si>
  <si>
    <t>Between P33/2 &amp; D2537 End Tar</t>
  </si>
  <si>
    <t>To Kromellenhoog</t>
  </si>
  <si>
    <t>To P33/2 (R37)</t>
  </si>
  <si>
    <t>5944</t>
  </si>
  <si>
    <t>Limpopo 44</t>
  </si>
  <si>
    <t>R528</t>
  </si>
  <si>
    <t>D548</t>
  </si>
  <si>
    <t>Between D1498 &amp; P17/2</t>
  </si>
  <si>
    <t>To Haenertsburg</t>
  </si>
  <si>
    <t>5947</t>
  </si>
  <si>
    <t>Limpopo 47</t>
  </si>
  <si>
    <t>D1200</t>
  </si>
  <si>
    <t>75.5</t>
  </si>
  <si>
    <t>Between D3332 &amp; D3326</t>
  </si>
  <si>
    <t>To Bochum</t>
  </si>
  <si>
    <t>5948</t>
  </si>
  <si>
    <t>Limpopo 48</t>
  </si>
  <si>
    <t>Between D1613 &amp; D3675</t>
  </si>
  <si>
    <t>To Masisi</t>
  </si>
  <si>
    <t>To Tsipise</t>
  </si>
  <si>
    <t>5949</t>
  </si>
  <si>
    <t>Limpopo 49</t>
  </si>
  <si>
    <t>Between D3707 &amp; D3695</t>
  </si>
  <si>
    <t>To Makuya</t>
  </si>
  <si>
    <t>5950</t>
  </si>
  <si>
    <t>Limpopo 50</t>
  </si>
  <si>
    <t>Between D3664 &amp; D3667</t>
  </si>
  <si>
    <t>To Punda Maria</t>
  </si>
  <si>
    <t>5951</t>
  </si>
  <si>
    <t>Limpopo 51</t>
  </si>
  <si>
    <t>D004</t>
  </si>
  <si>
    <t>110.0</t>
  </si>
  <si>
    <t>Between D3645 &amp; D3643</t>
  </si>
  <si>
    <t>To Malunulele</t>
  </si>
  <si>
    <t>To Malititi</t>
  </si>
  <si>
    <t>5952</t>
  </si>
  <si>
    <t>Limpopo 52</t>
  </si>
  <si>
    <t>Between D10 &amp; D3761</t>
  </si>
  <si>
    <t>To Levubu</t>
  </si>
  <si>
    <t>To Elim</t>
  </si>
  <si>
    <t>5953</t>
  </si>
  <si>
    <t>Limpopo 53</t>
  </si>
  <si>
    <t>D011</t>
  </si>
  <si>
    <t>Between D1923 &amp; D3210</t>
  </si>
  <si>
    <t>To Lemondokop</t>
  </si>
  <si>
    <t>5954</t>
  </si>
  <si>
    <t>Limpopo 54</t>
  </si>
  <si>
    <t>D3180</t>
  </si>
  <si>
    <t>Between D1330 &amp; D3198</t>
  </si>
  <si>
    <t>To D3198</t>
  </si>
  <si>
    <t>To Kgapane</t>
  </si>
  <si>
    <t>5955</t>
  </si>
  <si>
    <t>Limpopo 55</t>
  </si>
  <si>
    <t>D3840</t>
  </si>
  <si>
    <t>Between D9 &amp; D3836</t>
  </si>
  <si>
    <t>To KaNkomo</t>
  </si>
  <si>
    <t>5956</t>
  </si>
  <si>
    <t>Limpopo 56</t>
  </si>
  <si>
    <t>D0021</t>
  </si>
  <si>
    <t>18.5</t>
  </si>
  <si>
    <t>Between P142/1 &amp; D3303</t>
  </si>
  <si>
    <t>To Trichardtsdal</t>
  </si>
  <si>
    <t>5960</t>
  </si>
  <si>
    <t>Limpopo 60</t>
  </si>
  <si>
    <t>D4050</t>
  </si>
  <si>
    <t>Between D3994 &amp; D4048</t>
  </si>
  <si>
    <t>To Gamathabatha</t>
  </si>
  <si>
    <t>To P33/1 (R37)</t>
  </si>
  <si>
    <t>5961</t>
  </si>
  <si>
    <t>Limpopo 61</t>
  </si>
  <si>
    <t>D3600</t>
  </si>
  <si>
    <t>Between Zebediela &amp; Marble Hall (D3597-D3607)</t>
  </si>
  <si>
    <t>To Zebediela</t>
  </si>
  <si>
    <t>5963</t>
  </si>
  <si>
    <t>Limpopo 63</t>
  </si>
  <si>
    <t>P055</t>
  </si>
  <si>
    <t>Between Settlers &amp; Marble Hall (P85/2-D1343)</t>
  </si>
  <si>
    <t>To Settlers</t>
  </si>
  <si>
    <t>5964</t>
  </si>
  <si>
    <t>Limpopo 64</t>
  </si>
  <si>
    <t>D1485</t>
  </si>
  <si>
    <t>Between Thabazimbi &amp; D928/D794</t>
  </si>
  <si>
    <t>To Rankins Pass'</t>
  </si>
  <si>
    <t>5965</t>
  </si>
  <si>
    <t>Limpopo 65</t>
  </si>
  <si>
    <t>D3500</t>
  </si>
  <si>
    <t>Between R518 &amp; Bakenberg (P19/1-D3502)</t>
  </si>
  <si>
    <t>To Mapela</t>
  </si>
  <si>
    <t>5967</t>
  </si>
  <si>
    <t>Limpopo 67</t>
  </si>
  <si>
    <t>D0019</t>
  </si>
  <si>
    <t>Between D544 &amp; D3437</t>
  </si>
  <si>
    <t>5968</t>
  </si>
  <si>
    <t>Limpopo 68</t>
  </si>
  <si>
    <t>D3363</t>
  </si>
  <si>
    <t>Between D921 &amp; D3349</t>
  </si>
  <si>
    <t>To Mashashane</t>
  </si>
  <si>
    <t>To Mokophane</t>
  </si>
  <si>
    <t>5969</t>
  </si>
  <si>
    <t>Limpopo 69</t>
  </si>
  <si>
    <t>95.0</t>
  </si>
  <si>
    <t>Between Bela BEla &amp; Pienaarsrivier (D1985-P85/1)</t>
  </si>
  <si>
    <t>To Pienaarsrivier</t>
  </si>
  <si>
    <t>5970</t>
  </si>
  <si>
    <t>Limpopo 70</t>
  </si>
  <si>
    <t>D4</t>
  </si>
  <si>
    <t>99.0</t>
  </si>
  <si>
    <t>Between D3868 &amp; D9</t>
  </si>
  <si>
    <t>5971</t>
  </si>
  <si>
    <t>Limpopo 71</t>
  </si>
  <si>
    <t>88.0</t>
  </si>
  <si>
    <t>Between D3238 &amp; D9</t>
  </si>
  <si>
    <t>To D9/Giyane</t>
  </si>
  <si>
    <t>5973</t>
  </si>
  <si>
    <t>Limpopo 73</t>
  </si>
  <si>
    <t>Between D2652 &amp; Dendron</t>
  </si>
  <si>
    <t>To Monareng</t>
  </si>
  <si>
    <t>To Dendron</t>
  </si>
  <si>
    <t>5974</t>
  </si>
  <si>
    <t>Limpopo 74</t>
  </si>
  <si>
    <t>D1468</t>
  </si>
  <si>
    <t>Between P94/1-P94/2 &amp; D2447</t>
  </si>
  <si>
    <t>To Vivo</t>
  </si>
  <si>
    <t>To Gamathiba</t>
  </si>
  <si>
    <t>5975</t>
  </si>
  <si>
    <t>Limpopo 75</t>
  </si>
  <si>
    <t>D4040</t>
  </si>
  <si>
    <t>Between P33/1 &amp; D4018</t>
  </si>
  <si>
    <t>To GaMaja</t>
  </si>
  <si>
    <t>5976</t>
  </si>
  <si>
    <t>Limpopo 76</t>
  </si>
  <si>
    <t>D4180</t>
  </si>
  <si>
    <t>Between P33/2 &amp; D4195</t>
  </si>
  <si>
    <t>To Setateny</t>
  </si>
  <si>
    <t>5977</t>
  </si>
  <si>
    <t>Limpopo 77</t>
  </si>
  <si>
    <t>D2646</t>
  </si>
  <si>
    <t>Between D1179 &amp; D1200</t>
  </si>
  <si>
    <t>To Tolwe</t>
  </si>
  <si>
    <t>To Steilloop</t>
  </si>
  <si>
    <t>5980</t>
  </si>
  <si>
    <t>Limpopo 80</t>
  </si>
  <si>
    <t>Between Groblersdal &amp; D198</t>
  </si>
  <si>
    <t>To Motetema</t>
  </si>
  <si>
    <t>5986</t>
  </si>
  <si>
    <t>Limpopo 86</t>
  </si>
  <si>
    <t>D2001</t>
  </si>
  <si>
    <t>Between D2816 &amp; End Tar</t>
  </si>
  <si>
    <t>To Grootgeluk</t>
  </si>
  <si>
    <t>5987</t>
  </si>
  <si>
    <t>Limpopo 87</t>
  </si>
  <si>
    <t>D1179</t>
  </si>
  <si>
    <t>Between D2647 &amp; D2646</t>
  </si>
  <si>
    <t>5988</t>
  </si>
  <si>
    <t>Limpopo 88</t>
  </si>
  <si>
    <t>D192</t>
  </si>
  <si>
    <t>68.0</t>
  </si>
  <si>
    <t>Between D3513 &amp; D888</t>
  </si>
  <si>
    <t>To Kabeana</t>
  </si>
  <si>
    <t>To P19/1 ( R518)</t>
  </si>
  <si>
    <t>5989</t>
  </si>
  <si>
    <t>Limpopo 89</t>
  </si>
  <si>
    <t>D190</t>
  </si>
  <si>
    <t>Between D932 &amp; D2661</t>
  </si>
  <si>
    <t>To Palala</t>
  </si>
  <si>
    <t>5990</t>
  </si>
  <si>
    <t>Limpopo 90</t>
  </si>
  <si>
    <t>D928</t>
  </si>
  <si>
    <t>Between D2533 &amp; D1031/D970</t>
  </si>
  <si>
    <t>To Rooiberg</t>
  </si>
  <si>
    <t>To Leeupoort</t>
  </si>
  <si>
    <t>5991</t>
  </si>
  <si>
    <t>Limpopo 91</t>
  </si>
  <si>
    <t>D727</t>
  </si>
  <si>
    <t>Between D2700 &amp; D115</t>
  </si>
  <si>
    <t>To Makoppa</t>
  </si>
  <si>
    <t>5992</t>
  </si>
  <si>
    <t>Limpopo 92</t>
  </si>
  <si>
    <t>D1695</t>
  </si>
  <si>
    <t>Between P51/3 &amp; D1846</t>
  </si>
  <si>
    <t>To Siyabuswa</t>
  </si>
  <si>
    <t>5993</t>
  </si>
  <si>
    <t>Limpopo 93</t>
  </si>
  <si>
    <t>D4295</t>
  </si>
  <si>
    <t>Between D4292/D4332 &amp; D4280</t>
  </si>
  <si>
    <t>To Glen Cowie</t>
  </si>
  <si>
    <t>To Sehlakwane</t>
  </si>
  <si>
    <t>5994</t>
  </si>
  <si>
    <t>Limpopo 94</t>
  </si>
  <si>
    <t>P169</t>
  </si>
  <si>
    <t>Between D737 &amp; P33/2</t>
  </si>
  <si>
    <t>To Roossenekal</t>
  </si>
  <si>
    <t>5995</t>
  </si>
  <si>
    <t>Limpopo 95</t>
  </si>
  <si>
    <t>D617</t>
  </si>
  <si>
    <t>Between P17/1-D4032 &amp; D844</t>
  </si>
  <si>
    <t>To University of the North</t>
  </si>
  <si>
    <t>To R71</t>
  </si>
  <si>
    <t>5996</t>
  </si>
  <si>
    <t>Limpopo 96</t>
  </si>
  <si>
    <t>Between D3688 &amp; D3708</t>
  </si>
  <si>
    <t>To Makonde</t>
  </si>
  <si>
    <t>To Sibasa</t>
  </si>
  <si>
    <t>5997</t>
  </si>
  <si>
    <t>Limpopo 97</t>
  </si>
  <si>
    <t>D3701</t>
  </si>
  <si>
    <t>Between P135/1 &amp; D3703</t>
  </si>
  <si>
    <t>To P135/1 (R525)</t>
  </si>
  <si>
    <t>To Sagole Big Tree</t>
  </si>
  <si>
    <t>5998</t>
  </si>
  <si>
    <t>Limpopo 98</t>
  </si>
  <si>
    <t>R508</t>
  </si>
  <si>
    <t>D1175</t>
  </si>
  <si>
    <t>Between D1942 &amp; D1833</t>
  </si>
  <si>
    <t>5999</t>
  </si>
  <si>
    <t>Limpopo 99</t>
  </si>
  <si>
    <t>R518</t>
  </si>
  <si>
    <t>P019</t>
  </si>
  <si>
    <t>Between D3500 &amp; D1958</t>
  </si>
  <si>
    <t>To Marken</t>
  </si>
  <si>
    <t>6900</t>
  </si>
  <si>
    <t>Limpopo 100</t>
  </si>
  <si>
    <t>Between D580 &amp; P19/2 &amp; D2643</t>
  </si>
  <si>
    <t>6901</t>
  </si>
  <si>
    <t>Limpopo 101</t>
  </si>
  <si>
    <t>D887</t>
  </si>
  <si>
    <t>Between P83/1 &amp; D1977</t>
  </si>
  <si>
    <t>To N11 Tom Burke</t>
  </si>
  <si>
    <t>6902</t>
  </si>
  <si>
    <t>Limpopo 102</t>
  </si>
  <si>
    <t>D1675</t>
  </si>
  <si>
    <t>Between D2001 &amp; D2649</t>
  </si>
  <si>
    <t>To Steenbokpan</t>
  </si>
  <si>
    <t>6903</t>
  </si>
  <si>
    <t>Limpopo 103</t>
  </si>
  <si>
    <t>D2460</t>
  </si>
  <si>
    <t>Between D727 &amp; D1309</t>
  </si>
  <si>
    <t>To Sentrum</t>
  </si>
  <si>
    <t>To D1309</t>
  </si>
  <si>
    <t>6904</t>
  </si>
  <si>
    <t>Limpopo 104</t>
  </si>
  <si>
    <t>D1649</t>
  </si>
  <si>
    <t>Between D115 &amp; D1309</t>
  </si>
  <si>
    <t>To Dwaalboom</t>
  </si>
  <si>
    <t>6905</t>
  </si>
  <si>
    <t>Limpopo 105</t>
  </si>
  <si>
    <t>83.0</t>
  </si>
  <si>
    <t>Between D1235 &amp; P20/1</t>
  </si>
  <si>
    <t>6906</t>
  </si>
  <si>
    <t>Limpopo 106</t>
  </si>
  <si>
    <t>D626</t>
  </si>
  <si>
    <t>Between D2740 &amp; N1/23</t>
  </si>
  <si>
    <t>To N1 Pienaarsrivier</t>
  </si>
  <si>
    <t>6907</t>
  </si>
  <si>
    <t>Limpopo 107</t>
  </si>
  <si>
    <t>R576</t>
  </si>
  <si>
    <t>D936</t>
  </si>
  <si>
    <t>Between D1985 &amp; D2773</t>
  </si>
  <si>
    <t>To N1 Radium</t>
  </si>
  <si>
    <t>6908</t>
  </si>
  <si>
    <t>Limpopo 108</t>
  </si>
  <si>
    <t>P198</t>
  </si>
  <si>
    <t>Between P84/1 VAALWATER &amp; D2745</t>
  </si>
  <si>
    <t>6909</t>
  </si>
  <si>
    <t>Limpopo 109</t>
  </si>
  <si>
    <t>P095</t>
  </si>
  <si>
    <t>92.0</t>
  </si>
  <si>
    <t>Between D2247 &amp; D2535</t>
  </si>
  <si>
    <t>To Dennilton</t>
  </si>
  <si>
    <t>6910</t>
  </si>
  <si>
    <t>Limpopo 110</t>
  </si>
  <si>
    <t>D1547</t>
  </si>
  <si>
    <t>Between D4325 &amp; D4330</t>
  </si>
  <si>
    <t>To Sephaku</t>
  </si>
  <si>
    <t>6911</t>
  </si>
  <si>
    <t>Limpopo 111</t>
  </si>
  <si>
    <t>Between P171/1 &amp; D366</t>
  </si>
  <si>
    <t>To Steelpoort</t>
  </si>
  <si>
    <t>6912</t>
  </si>
  <si>
    <t>Limpopo 112</t>
  </si>
  <si>
    <t>D2534</t>
  </si>
  <si>
    <t>Between D27 &amp; D1819</t>
  </si>
  <si>
    <t>6913</t>
  </si>
  <si>
    <t>Limpopo 113</t>
  </si>
  <si>
    <t>R519</t>
  </si>
  <si>
    <t>P134</t>
  </si>
  <si>
    <t>Between D2088 &amp; D1753</t>
  </si>
  <si>
    <t>6914</t>
  </si>
  <si>
    <t>Limpopo 114</t>
  </si>
  <si>
    <t>Between D1930 &amp; D2663</t>
  </si>
  <si>
    <t>6915</t>
  </si>
  <si>
    <t>Limpopo 115</t>
  </si>
  <si>
    <t>D885</t>
  </si>
  <si>
    <t>Between P134/3 &amp; D2015 END TAR</t>
  </si>
  <si>
    <t>To Khureng</t>
  </si>
  <si>
    <t>To Immerpan</t>
  </si>
  <si>
    <t>6916</t>
  </si>
  <si>
    <t>Limpopo 116</t>
  </si>
  <si>
    <t>41.5</t>
  </si>
  <si>
    <t>Between D4250 &amp; D4246</t>
  </si>
  <si>
    <t>To GaMasemola</t>
  </si>
  <si>
    <t>6917</t>
  </si>
  <si>
    <t>Limpopo 117</t>
  </si>
  <si>
    <t>D4250</t>
  </si>
  <si>
    <t>Between D4045 &amp; D4246</t>
  </si>
  <si>
    <t>To GaMankopane</t>
  </si>
  <si>
    <t>To D4050 (R579)</t>
  </si>
  <si>
    <t>6918</t>
  </si>
  <si>
    <t>Limpopo 118</t>
  </si>
  <si>
    <t>Between P18/1  P134/3 and D1259</t>
  </si>
  <si>
    <t>To Mogoto</t>
  </si>
  <si>
    <t>6919</t>
  </si>
  <si>
    <t>Limpopo 119</t>
  </si>
  <si>
    <t>42.5</t>
  </si>
  <si>
    <t>Between D1440 and P18/2 &amp; P134/3</t>
  </si>
  <si>
    <t>6920</t>
  </si>
  <si>
    <t>Limpopo 120</t>
  </si>
  <si>
    <t>62.0</t>
  </si>
  <si>
    <t>Between D1453 &amp; P94/2-P94/1</t>
  </si>
  <si>
    <t>To Mara/Makhado</t>
  </si>
  <si>
    <t>6921</t>
  </si>
  <si>
    <t>Limpopo 121</t>
  </si>
  <si>
    <t>Between D854 &amp; D1369</t>
  </si>
  <si>
    <t>6922</t>
  </si>
  <si>
    <t>Limpopo 122</t>
  </si>
  <si>
    <t>D1292</t>
  </si>
  <si>
    <t>Between D3247 &amp; D1267</t>
  </si>
  <si>
    <t>6923</t>
  </si>
  <si>
    <t>Limpopo 123</t>
  </si>
  <si>
    <t>R529</t>
  </si>
  <si>
    <t>D1267</t>
  </si>
  <si>
    <t>Between P43/3 &amp; D1292</t>
  </si>
  <si>
    <t>6924</t>
  </si>
  <si>
    <t>Limpopo 124</t>
  </si>
  <si>
    <t>51.0</t>
  </si>
  <si>
    <t>Between D3772 &amp; P17/3</t>
  </si>
  <si>
    <t>6925</t>
  </si>
  <si>
    <t>Limpopo 125</t>
  </si>
  <si>
    <t>D726</t>
  </si>
  <si>
    <t>Between P17/3 &amp; D2263</t>
  </si>
  <si>
    <t>6926</t>
  </si>
  <si>
    <t>Limpopo 126</t>
  </si>
  <si>
    <t>D2537</t>
  </si>
  <si>
    <t>Between D4142 &amp; D4134</t>
  </si>
  <si>
    <t>To Penge</t>
  </si>
  <si>
    <t>6927</t>
  </si>
  <si>
    <t>Limpopo 127</t>
  </si>
  <si>
    <t>R531</t>
  </si>
  <si>
    <t>P146</t>
  </si>
  <si>
    <t>Between D2149 &amp; D70</t>
  </si>
  <si>
    <t>To Orighstad</t>
  </si>
  <si>
    <t>6928</t>
  </si>
  <si>
    <t>Limpopo 128</t>
  </si>
  <si>
    <t>P16</t>
  </si>
  <si>
    <t>164.0</t>
  </si>
  <si>
    <t>Between D336 &amp; D1707</t>
  </si>
  <si>
    <t>6929</t>
  </si>
  <si>
    <t>Limpopo 129</t>
  </si>
  <si>
    <t>Between N1/25 &amp; D925</t>
  </si>
  <si>
    <t>To Crecy (P134/2)</t>
  </si>
  <si>
    <t>5468</t>
  </si>
  <si>
    <t>NC Douglas West</t>
  </si>
  <si>
    <t>MR809</t>
  </si>
  <si>
    <t>Between Niekerkshoop &amp; Douglas (03363-03392)</t>
  </si>
  <si>
    <t>To Douglas</t>
  </si>
  <si>
    <t>To Niekershoop</t>
  </si>
  <si>
    <t>5469</t>
  </si>
  <si>
    <t>NC Douglas South</t>
  </si>
  <si>
    <t>R357</t>
  </si>
  <si>
    <t>TR79</t>
  </si>
  <si>
    <t>47.5</t>
  </si>
  <si>
    <t>Between Douglas &amp; Prieska (01661-01660)</t>
  </si>
  <si>
    <t>To Prieska</t>
  </si>
  <si>
    <t>5530</t>
  </si>
  <si>
    <t>NC Vanderkloof</t>
  </si>
  <si>
    <t>R048</t>
  </si>
  <si>
    <t>TR038</t>
  </si>
  <si>
    <t>Between TR6111 &amp; TR7811 (01099-01100)</t>
  </si>
  <si>
    <t>To Petrarville</t>
  </si>
  <si>
    <t>5605</t>
  </si>
  <si>
    <t>TR0502-7</t>
  </si>
  <si>
    <t>TR 502</t>
  </si>
  <si>
    <t>MR 913 &amp; DR 3377 (06168-10133)</t>
  </si>
  <si>
    <t>To Ulco</t>
  </si>
  <si>
    <t>To Barkly West</t>
  </si>
  <si>
    <t>5607</t>
  </si>
  <si>
    <t>MR0933-5.5</t>
  </si>
  <si>
    <t>MR 933</t>
  </si>
  <si>
    <t>OP 4040 &amp; DR 3418 (09328-03585)</t>
  </si>
  <si>
    <t>To Noordwes</t>
  </si>
  <si>
    <t>5614</t>
  </si>
  <si>
    <t>TR 6901-3</t>
  </si>
  <si>
    <t>R313</t>
  </si>
  <si>
    <t>TR069</t>
  </si>
  <si>
    <t>DR 3045 &amp; Prieska (01526-60052)</t>
  </si>
  <si>
    <t>To Spitskop</t>
  </si>
  <si>
    <t>53.8</t>
  </si>
  <si>
    <t>3030</t>
  </si>
  <si>
    <t>PAWC J/Bergvlakte NB</t>
  </si>
  <si>
    <t>WIM Screener South of R304 Stellenbosch I/C</t>
  </si>
  <si>
    <t>3031</t>
  </si>
  <si>
    <t>PAWC J/Bergvlakte SB</t>
  </si>
  <si>
    <t>33.7</t>
  </si>
  <si>
    <t>WIM Screener North of R304 Stellenbosch I/C</t>
  </si>
  <si>
    <t>3032</t>
  </si>
  <si>
    <t>(H) PAWC Rawsonv NB</t>
  </si>
  <si>
    <t>WIM Screener South of Rawsonville T/O</t>
  </si>
  <si>
    <t>3033</t>
  </si>
  <si>
    <t>(H) PAWC Rwsonvl SB</t>
  </si>
  <si>
    <t>WIM Screener North of Rawsonville T/O</t>
  </si>
  <si>
    <t>3079</t>
  </si>
  <si>
    <t>PAWC Rawsonv NB_New</t>
  </si>
  <si>
    <t>3080</t>
  </si>
  <si>
    <t>PAWC Rwsonvl SB_New</t>
  </si>
  <si>
    <t>5001</t>
  </si>
  <si>
    <t>Macassar PAWC</t>
  </si>
  <si>
    <t>MR00165</t>
  </si>
  <si>
    <t>8.2</t>
  </si>
  <si>
    <t>4017D-P</t>
  </si>
  <si>
    <t>5003</t>
  </si>
  <si>
    <t>Bolandpark PAWC</t>
  </si>
  <si>
    <t>DR01114</t>
  </si>
  <si>
    <t>4288B-P</t>
  </si>
  <si>
    <t>To R303</t>
  </si>
  <si>
    <t>5004</t>
  </si>
  <si>
    <t>Firgrove PAWC</t>
  </si>
  <si>
    <t>4017B-P</t>
  </si>
  <si>
    <t>5005</t>
  </si>
  <si>
    <t>Bottelary PAWC</t>
  </si>
  <si>
    <t>M023</t>
  </si>
  <si>
    <t>MR00187</t>
  </si>
  <si>
    <t>4253D-P</t>
  </si>
  <si>
    <t>To Bellville</t>
  </si>
  <si>
    <t>5007</t>
  </si>
  <si>
    <t>Table View PAWC</t>
  </si>
  <si>
    <t>M014</t>
  </si>
  <si>
    <t>MR00199</t>
  </si>
  <si>
    <t>To R27</t>
  </si>
  <si>
    <t>To Dolphin Beach</t>
  </si>
  <si>
    <t>5008</t>
  </si>
  <si>
    <t>Spier PAWC</t>
  </si>
  <si>
    <t>MR00168</t>
  </si>
  <si>
    <t>4237C-P</t>
  </si>
  <si>
    <t>To Stellenbosch</t>
  </si>
  <si>
    <t>5009</t>
  </si>
  <si>
    <t>Dysselsdorp</t>
  </si>
  <si>
    <t>TR03303</t>
  </si>
  <si>
    <t>Between Outshoorn and De Rust (2111C-P)</t>
  </si>
  <si>
    <t>East to De Rust</t>
  </si>
  <si>
    <t>West to Oudtshoorn</t>
  </si>
  <si>
    <t>5010</t>
  </si>
  <si>
    <t>Windmeul PAWC</t>
  </si>
  <si>
    <t>DR01126</t>
  </si>
  <si>
    <t>16.6</t>
  </si>
  <si>
    <t>4518B-P</t>
  </si>
  <si>
    <t>To Wellington</t>
  </si>
  <si>
    <t>To R302 Voorpaardebe</t>
  </si>
  <si>
    <t>5011</t>
  </si>
  <si>
    <t>Joostenbergvlkt PAWC</t>
  </si>
  <si>
    <t>R304</t>
  </si>
  <si>
    <t>MR00174</t>
  </si>
  <si>
    <t>4252A-P</t>
  </si>
  <si>
    <t>To N1 Malmesbury</t>
  </si>
  <si>
    <t>5012</t>
  </si>
  <si>
    <t>Vredendal PAWC</t>
  </si>
  <si>
    <t>TR01601</t>
  </si>
  <si>
    <t>0.7</t>
  </si>
  <si>
    <t>Between Vredendal and Vanrhynsdorp (0082C-P)</t>
  </si>
  <si>
    <t>To Vredendal</t>
  </si>
  <si>
    <t>5013</t>
  </si>
  <si>
    <t>Franschoek PAWC</t>
  </si>
  <si>
    <t>MR00191</t>
  </si>
  <si>
    <t>4272C-P</t>
  </si>
  <si>
    <t>To Franschoek</t>
  </si>
  <si>
    <t>5016</t>
  </si>
  <si>
    <t>Beaufort West PAWC</t>
  </si>
  <si>
    <t>TR03501</t>
  </si>
  <si>
    <t>51.6</t>
  </si>
  <si>
    <t>Between Beaufort West and Aberdeen (2136A-P)</t>
  </si>
  <si>
    <t>5017</t>
  </si>
  <si>
    <t>Kleinmond PAWC</t>
  </si>
  <si>
    <t>R043</t>
  </si>
  <si>
    <t>TR02801</t>
  </si>
  <si>
    <t>Between Botrivier and Hermanus (4092D-P)</t>
  </si>
  <si>
    <t>To Botrivier</t>
  </si>
  <si>
    <t>To Hermanus</t>
  </si>
  <si>
    <t>5018</t>
  </si>
  <si>
    <t>Nuy PAWC</t>
  </si>
  <si>
    <t>TR03101</t>
  </si>
  <si>
    <t>Between Worcester and Robertson (4145C-P)</t>
  </si>
  <si>
    <t>5019</t>
  </si>
  <si>
    <t>Gouda PAWC</t>
  </si>
  <si>
    <t>TR02201</t>
  </si>
  <si>
    <t>Between Wellington and Tulbach (0152C-P)</t>
  </si>
  <si>
    <t>To Tulbach</t>
  </si>
  <si>
    <t>5020</t>
  </si>
  <si>
    <t>Goudini PAWC</t>
  </si>
  <si>
    <t>R303</t>
  </si>
  <si>
    <t>MR00302</t>
  </si>
  <si>
    <t>Between Ceres and Worcester (4425B-P)</t>
  </si>
  <si>
    <t>5021</t>
  </si>
  <si>
    <t>Zebra PAWC</t>
  </si>
  <si>
    <t>TR07501</t>
  </si>
  <si>
    <t>Between George and Oudtshoorn (2163A-P)</t>
  </si>
  <si>
    <t>5022</t>
  </si>
  <si>
    <t>Cango PAWC</t>
  </si>
  <si>
    <t>R328</t>
  </si>
  <si>
    <t>TR07502</t>
  </si>
  <si>
    <t>Between Outshoorn and Cango Caves (2167C-P)</t>
  </si>
  <si>
    <t>To Cango Caves</t>
  </si>
  <si>
    <t>To Outshoorn</t>
  </si>
  <si>
    <t>5023</t>
  </si>
  <si>
    <t>Delheim PAWC</t>
  </si>
  <si>
    <t>MR0027</t>
  </si>
  <si>
    <t>42.4</t>
  </si>
  <si>
    <t>Between Stellenbosch and Klapmuts</t>
  </si>
  <si>
    <t>5024</t>
  </si>
  <si>
    <t>Polkadraai PAWC</t>
  </si>
  <si>
    <t>MR00177</t>
  </si>
  <si>
    <t>Between Blackheath and Stellenbosch</t>
  </si>
  <si>
    <t>To Blackheath</t>
  </si>
  <si>
    <t>5025</t>
  </si>
  <si>
    <t>Worcester PAWC</t>
  </si>
  <si>
    <t>TR0302</t>
  </si>
  <si>
    <t>47.1</t>
  </si>
  <si>
    <t>Between Worcester and Villiersdorp</t>
  </si>
  <si>
    <t>To Villiersdorp</t>
  </si>
  <si>
    <t>5026</t>
  </si>
  <si>
    <t>Lemoenfontein PAWC</t>
  </si>
  <si>
    <t>R381</t>
  </si>
  <si>
    <t>TR05801</t>
  </si>
  <si>
    <t>R381 between Loxton &amp; Beaufort West</t>
  </si>
  <si>
    <t>To Loxton</t>
  </si>
  <si>
    <t>5027</t>
  </si>
  <si>
    <t>Plattekloof PAWC</t>
  </si>
  <si>
    <t>TR009</t>
  </si>
  <si>
    <t>Between Plattekloof Rd &amp; Jip de Jager Dr I/C (M16)</t>
  </si>
  <si>
    <t>5028</t>
  </si>
  <si>
    <t>Oudtshoorn PAWC</t>
  </si>
  <si>
    <t>TR031</t>
  </si>
  <si>
    <t>Between R328 T/O &amp; Oudtshoorn</t>
  </si>
  <si>
    <t>To Oudtsoorn</t>
  </si>
  <si>
    <t>To Calitzdorp</t>
  </si>
  <si>
    <t>5030</t>
  </si>
  <si>
    <t>PAWC Koeberg</t>
  </si>
  <si>
    <t>Between Koeberg Rd (M5) I/C &amp; Sable Rd I/C</t>
  </si>
  <si>
    <t>5031</t>
  </si>
  <si>
    <t>PAWC Sable Rd</t>
  </si>
  <si>
    <t>Between Sable Rd I/C &amp; Century City Off Ramp</t>
  </si>
  <si>
    <t>5032</t>
  </si>
  <si>
    <t>PAWC Century City</t>
  </si>
  <si>
    <t>Between Century City Off Ramp &amp; N7 I/C</t>
  </si>
  <si>
    <t>5033</t>
  </si>
  <si>
    <t>PAWC Wingfield</t>
  </si>
  <si>
    <t>Between N7 &amp; Monte Vista Boelevard I/C</t>
  </si>
  <si>
    <t>5034</t>
  </si>
  <si>
    <t>PAWC Monte Vista</t>
  </si>
  <si>
    <t>9.3</t>
  </si>
  <si>
    <t>Between Monte Vista Boelevard &amp; Giel Basson Dr I/C</t>
  </si>
  <si>
    <t>5035</t>
  </si>
  <si>
    <t>PAWC Giel Basson</t>
  </si>
  <si>
    <t>Between Giel Basson &amp; Plattekloof Rd (M14) I/C</t>
  </si>
  <si>
    <t>5036</t>
  </si>
  <si>
    <t>PAWC Loevenstein</t>
  </si>
  <si>
    <t>14.7</t>
  </si>
  <si>
    <t>Between Jip de Jager Dr (M16) &amp; Durban Rd (R302)</t>
  </si>
  <si>
    <t>5037</t>
  </si>
  <si>
    <t>PAWC Bill Bezuidenho</t>
  </si>
  <si>
    <t>17.5</t>
  </si>
  <si>
    <t>Between Durban Rd (R302) &amp; Old Oak Way I/C</t>
  </si>
  <si>
    <t>5040</t>
  </si>
  <si>
    <t>PAWC Mowbray</t>
  </si>
  <si>
    <t>Between Raapenberg Rd I/C and Jan Smuts Dr I/C</t>
  </si>
  <si>
    <t>5041</t>
  </si>
  <si>
    <t>PAWC Langa</t>
  </si>
  <si>
    <t>Between Jan Smuts Drive I/C and Langa Drive I/C</t>
  </si>
  <si>
    <t>5042</t>
  </si>
  <si>
    <t>PAWC Bridgetown</t>
  </si>
  <si>
    <t>Between Langa and Vanguard Dr I/C</t>
  </si>
  <si>
    <t>5046</t>
  </si>
  <si>
    <t>Koeberg South</t>
  </si>
  <si>
    <t>M005</t>
  </si>
  <si>
    <t>M5 South of Koeberg Int</t>
  </si>
  <si>
    <t>5048</t>
  </si>
  <si>
    <t>PAWC Raapenberg</t>
  </si>
  <si>
    <t>3.3</t>
  </si>
  <si>
    <t>Northern side of Raapenberg Rd I/C</t>
  </si>
  <si>
    <t>5070</t>
  </si>
  <si>
    <t>Beaufort West SB</t>
  </si>
  <si>
    <t>Southbound Screener Station at B West Weigh Bridge</t>
  </si>
  <si>
    <t>5071</t>
  </si>
  <si>
    <t>Beaufort West NB</t>
  </si>
  <si>
    <t>Northbound Screener Station at B West Weigh Bridge</t>
  </si>
  <si>
    <t>5047</t>
  </si>
  <si>
    <t>Table Bay Blvd</t>
  </si>
  <si>
    <t>Between Marine Dr and Koeberg Int</t>
  </si>
  <si>
    <t>P415</t>
  </si>
  <si>
    <t>Techso Balmoral</t>
  </si>
  <si>
    <t>R545</t>
  </si>
  <si>
    <t>Between N12 &amp; N4 I/C</t>
  </si>
  <si>
    <t>To Balmoral/N4</t>
  </si>
  <si>
    <t>To Ogies/N12</t>
  </si>
  <si>
    <t>P427</t>
  </si>
  <si>
    <t>Argus Gibb Matla</t>
  </si>
  <si>
    <t>R580</t>
  </si>
  <si>
    <t>P132</t>
  </si>
  <si>
    <t>Between R50 &amp; R547</t>
  </si>
  <si>
    <t>To Kriel</t>
  </si>
  <si>
    <t>To Delmas</t>
  </si>
  <si>
    <t>P433</t>
  </si>
  <si>
    <t>Kriel North</t>
  </si>
  <si>
    <t>R547</t>
  </si>
  <si>
    <t>Between Van Dyks and Kriel</t>
  </si>
  <si>
    <t>To Van Dyks</t>
  </si>
  <si>
    <t>P434</t>
  </si>
  <si>
    <t>Kriel South</t>
  </si>
  <si>
    <t>Between Kriel and Kinross</t>
  </si>
  <si>
    <t>To Kinross</t>
  </si>
  <si>
    <t>P435</t>
  </si>
  <si>
    <t>FHP Thabazimbi North</t>
  </si>
  <si>
    <t>Between Thabazimbi &amp; Lephalale</t>
  </si>
  <si>
    <t>W029</t>
  </si>
  <si>
    <t>Arup Bloubergstrand</t>
  </si>
  <si>
    <t>West Coast Rd</t>
  </si>
  <si>
    <t>North of Big Bay Boulevard</t>
  </si>
  <si>
    <t>To Melkbosstrand</t>
  </si>
  <si>
    <t>To Table View</t>
  </si>
  <si>
    <t>W030</t>
  </si>
  <si>
    <t>Arup Atlantis</t>
  </si>
  <si>
    <t>R307</t>
  </si>
  <si>
    <t>Between R27 &amp; Atlantis</t>
  </si>
  <si>
    <t>To Atlantis</t>
  </si>
  <si>
    <t>W040</t>
  </si>
  <si>
    <t>HHO Koeberg</t>
  </si>
  <si>
    <t>R27_500m South of Koeberg T/O</t>
  </si>
  <si>
    <t>To Saldanha</t>
  </si>
  <si>
    <t>To Milnerton</t>
  </si>
  <si>
    <t>W041</t>
  </si>
  <si>
    <t>HHO Melkbos</t>
  </si>
  <si>
    <t>R27_450m North of Melkbos T/O</t>
  </si>
  <si>
    <t>W045</t>
  </si>
  <si>
    <t>Syntell Eikendal</t>
  </si>
  <si>
    <t>MR027</t>
  </si>
  <si>
    <t>24.3</t>
  </si>
  <si>
    <t>R44 Near Eikendal Both directions</t>
  </si>
  <si>
    <t>W050</t>
  </si>
  <si>
    <t>Syntell Welgevonden</t>
  </si>
  <si>
    <t>South of Welgevonden Intersection</t>
  </si>
  <si>
    <t>0001</t>
  </si>
  <si>
    <t>Kameeldrift East</t>
  </si>
  <si>
    <t>Between D1386 (Moloto Rd) &amp; Rd37</t>
  </si>
  <si>
    <t>To N1 Zambesi Rd</t>
  </si>
  <si>
    <t>0002</t>
  </si>
  <si>
    <t>Pumulani</t>
  </si>
  <si>
    <t>R573</t>
  </si>
  <si>
    <t>D1386</t>
  </si>
  <si>
    <t>Between P2/5 (R513 Zambesi Dr) &amp; D2518</t>
  </si>
  <si>
    <t>To Moloto</t>
  </si>
  <si>
    <t>To East Lynne</t>
  </si>
  <si>
    <t>0003</t>
  </si>
  <si>
    <t>Zambesi Dr East</t>
  </si>
  <si>
    <t>PO02</t>
  </si>
  <si>
    <t>Between N1 I/C &amp; R573 Moloto Rd (N1/22-D1386)</t>
  </si>
  <si>
    <t>To Sinoville</t>
  </si>
  <si>
    <t>0005</t>
  </si>
  <si>
    <t>Monavoni</t>
  </si>
  <si>
    <t>R114</t>
  </si>
  <si>
    <t>P102</t>
  </si>
  <si>
    <t>7.3</t>
  </si>
  <si>
    <t>Between (P79-1) R511 &amp; (P66-1) R55</t>
  </si>
  <si>
    <t>To Wierda Park</t>
  </si>
  <si>
    <t>To Diepsloot</t>
  </si>
  <si>
    <t>0006</t>
  </si>
  <si>
    <t>R55 Heuweloord</t>
  </si>
  <si>
    <t>R055</t>
  </si>
  <si>
    <t>P066</t>
  </si>
  <si>
    <t>Between N14/R28 &amp; Ruimte Rd (P158/2-P102/1)</t>
  </si>
  <si>
    <t>To Pretoria West</t>
  </si>
  <si>
    <t>To Olievenhoutbosch</t>
  </si>
  <si>
    <t>0009</t>
  </si>
  <si>
    <t>Onderstepoort</t>
  </si>
  <si>
    <t>M035</t>
  </si>
  <si>
    <t>D318</t>
  </si>
  <si>
    <t>Between R566 &amp; Onderstepoort (K8-D434)</t>
  </si>
  <si>
    <t>To Onderstepoort</t>
  </si>
  <si>
    <t>To R566 (K8)</t>
  </si>
  <si>
    <t>0010</t>
  </si>
  <si>
    <t>Between D695 (Airport Rd) &amp; D434</t>
  </si>
  <si>
    <t>To Bon Accord</t>
  </si>
  <si>
    <t>To Annlin</t>
  </si>
  <si>
    <t>0011</t>
  </si>
  <si>
    <t>Lavender Rd</t>
  </si>
  <si>
    <t>11.1</t>
  </si>
  <si>
    <t>Between K8 (R566) D29 (Zambesi Dr)</t>
  </si>
  <si>
    <t>0012</t>
  </si>
  <si>
    <t>K8 Onderstepoort</t>
  </si>
  <si>
    <t>K8</t>
  </si>
  <si>
    <t>0.9</t>
  </si>
  <si>
    <t>Between D318 &amp; P2/6</t>
  </si>
  <si>
    <t>To Lavender Rd (P1/3</t>
  </si>
  <si>
    <t>0013</t>
  </si>
  <si>
    <t>Paul Kruger Ext</t>
  </si>
  <si>
    <t>500m South of R566 (K8)</t>
  </si>
  <si>
    <t>To Wonderboompoort</t>
  </si>
  <si>
    <t>0014</t>
  </si>
  <si>
    <t>K8 Onderstepoort Wes</t>
  </si>
  <si>
    <t>R80 Mabopane Freeway &amp; N4/9 (P200/1-N4)</t>
  </si>
  <si>
    <t>0015</t>
  </si>
  <si>
    <t>K8 Klerksoord</t>
  </si>
  <si>
    <t>8.3</t>
  </si>
  <si>
    <t>200m East of P200/1 (R80) Mabopane Freeway</t>
  </si>
  <si>
    <t>To Lavender Rd</t>
  </si>
  <si>
    <t>0016</t>
  </si>
  <si>
    <t>K8 Rosslyn</t>
  </si>
  <si>
    <t>Between Doreen St (D31) &amp; R80 Mabopane Fr (P200/1)</t>
  </si>
  <si>
    <t>0018</t>
  </si>
  <si>
    <t>R80 Orchards</t>
  </si>
  <si>
    <t>R080</t>
  </si>
  <si>
    <t>P200</t>
  </si>
  <si>
    <t>Between R566 (K8) &amp; R513 Brits Rd (P106/1)</t>
  </si>
  <si>
    <t>To Soshanguve</t>
  </si>
  <si>
    <t>To DF Malan Drive</t>
  </si>
  <si>
    <t>0019</t>
  </si>
  <si>
    <t>Clarina</t>
  </si>
  <si>
    <t>East of R80 (P200/01)</t>
  </si>
  <si>
    <t>To Pretoria North</t>
  </si>
  <si>
    <t>To Wonderpark</t>
  </si>
  <si>
    <t>0020</t>
  </si>
  <si>
    <t>Wonderpark</t>
  </si>
  <si>
    <t>5.3</t>
  </si>
  <si>
    <t>Between R80 &amp; Amandasig</t>
  </si>
  <si>
    <t>0021</t>
  </si>
  <si>
    <t>Mountain View</t>
  </si>
  <si>
    <t>P159</t>
  </si>
  <si>
    <t>Between Bremer Street I/C &amp; DF Malan Dr (M1)</t>
  </si>
  <si>
    <t>To DF Malan Dr</t>
  </si>
  <si>
    <t>To Mabopane</t>
  </si>
  <si>
    <t>0023</t>
  </si>
  <si>
    <t>Rosslyn North</t>
  </si>
  <si>
    <t>Doreen Ave</t>
  </si>
  <si>
    <t>D031</t>
  </si>
  <si>
    <t>Between K8 (R566) &amp; D1503</t>
  </si>
  <si>
    <t>0024</t>
  </si>
  <si>
    <t>Rosslyn West</t>
  </si>
  <si>
    <t>Between D31 &amp; D2234</t>
  </si>
  <si>
    <t>0026</t>
  </si>
  <si>
    <t>Erasmia</t>
  </si>
  <si>
    <t>M026</t>
  </si>
  <si>
    <t>P039</t>
  </si>
  <si>
    <t>West of P66/1 (R55) Erasmia Intersection.</t>
  </si>
  <si>
    <t>To Laudium</t>
  </si>
  <si>
    <t>0028</t>
  </si>
  <si>
    <t>R21 Monument Park</t>
  </si>
  <si>
    <t>R021</t>
  </si>
  <si>
    <t>Between K103 Hans Strijdom &amp; Elephant Street</t>
  </si>
  <si>
    <t>To Kempton Park</t>
  </si>
  <si>
    <t>0029</t>
  </si>
  <si>
    <t>Bronberrick (BL)</t>
  </si>
  <si>
    <t>P158</t>
  </si>
  <si>
    <t>Between N1/N14 &amp; Jean Ave (P158/01-D1436)</t>
  </si>
  <si>
    <t>0030</t>
  </si>
  <si>
    <t>Idelwinds</t>
  </si>
  <si>
    <t>Between P249/1 (R511) &amp; D420</t>
  </si>
  <si>
    <t>To Erasmia</t>
  </si>
  <si>
    <t>0033</t>
  </si>
  <si>
    <t>Doornrandjies</t>
  </si>
  <si>
    <t>Between P39/1 &amp; Gauteng Border</t>
  </si>
  <si>
    <t>0034</t>
  </si>
  <si>
    <t>Gerhardville AH East</t>
  </si>
  <si>
    <t>M034</t>
  </si>
  <si>
    <t>Between P39/1 (R511) &amp; D49</t>
  </si>
  <si>
    <t>To Heuweloord</t>
  </si>
  <si>
    <t>To P39/1 (R511)</t>
  </si>
  <si>
    <t>0035</t>
  </si>
  <si>
    <t>Diepsloot East</t>
  </si>
  <si>
    <t>Between P79/1 (R511) &amp; P66/1 (R55)</t>
  </si>
  <si>
    <t>To Centurion</t>
  </si>
  <si>
    <t>0036</t>
  </si>
  <si>
    <t>Diepsloot West</t>
  </si>
  <si>
    <t>Between P79/1 (R511) &amp; P103/1 (R512)</t>
  </si>
  <si>
    <t>0037</t>
  </si>
  <si>
    <t>Timsrand AH</t>
  </si>
  <si>
    <t>R562</t>
  </si>
  <si>
    <t>D795</t>
  </si>
  <si>
    <t>Between P79/1 (R511) &amp; D49</t>
  </si>
  <si>
    <t>To Midrand</t>
  </si>
  <si>
    <t>0038</t>
  </si>
  <si>
    <t>Lion Park</t>
  </si>
  <si>
    <t>Between P158/2 (R28/N14) &amp; P39/1 (R114)</t>
  </si>
  <si>
    <t>To Lanseria</t>
  </si>
  <si>
    <t>0039</t>
  </si>
  <si>
    <t>Nooitgedacht SH</t>
  </si>
  <si>
    <t>Between P158/2 (N14/R28) &amp; D1027</t>
  </si>
  <si>
    <t>0040</t>
  </si>
  <si>
    <t>R28 Lanseria</t>
  </si>
  <si>
    <t>Between P103/2 (R512) I/C &amp; D374 I/C (M5)</t>
  </si>
  <si>
    <t>0041</t>
  </si>
  <si>
    <t>Poortview AH (BL)</t>
  </si>
  <si>
    <t>M047</t>
  </si>
  <si>
    <t>P126</t>
  </si>
  <si>
    <t>Between N14/R28 &amp; Ruimsig (P39/1-D2572)</t>
  </si>
  <si>
    <t>To Ruimsig</t>
  </si>
  <si>
    <t>To Tarlton</t>
  </si>
  <si>
    <t>0042</t>
  </si>
  <si>
    <t>Poortview AH West</t>
  </si>
  <si>
    <t>20.6</t>
  </si>
  <si>
    <t>Between P39/1 (N14/R28) &amp; D540</t>
  </si>
  <si>
    <t>0043</t>
  </si>
  <si>
    <t>Between P126/1 (N14/R28 Intersection) &amp; P158/2</t>
  </si>
  <si>
    <t>0045</t>
  </si>
  <si>
    <t>Tarlton</t>
  </si>
  <si>
    <t>Between N14 &amp; Krugersdorp (P126/1-D1726)</t>
  </si>
  <si>
    <t>0046</t>
  </si>
  <si>
    <t>Tarlton East</t>
  </si>
  <si>
    <t>35.6</t>
  </si>
  <si>
    <t>Between P16/1 (R24) &amp; D1244</t>
  </si>
  <si>
    <t>0050</t>
  </si>
  <si>
    <t>Allens Nek South</t>
  </si>
  <si>
    <t>Between P139/1 (C de Wet) &amp; Jim Fouche Rd</t>
  </si>
  <si>
    <t>0051</t>
  </si>
  <si>
    <t>Strubensvallei</t>
  </si>
  <si>
    <t>Between Clearwater TO &amp; Fredenharry/Krugerrand</t>
  </si>
  <si>
    <t>0053</t>
  </si>
  <si>
    <t>Randparkrif West</t>
  </si>
  <si>
    <t>R564</t>
  </si>
  <si>
    <t>P139</t>
  </si>
  <si>
    <t>Between Beyers Naude &amp; Dolfyn Str (D374-P126/1)</t>
  </si>
  <si>
    <t>To Sandton</t>
  </si>
  <si>
    <t>0054</t>
  </si>
  <si>
    <t>Honeydew North</t>
  </si>
  <si>
    <t>D374</t>
  </si>
  <si>
    <t>Beyers Naude North of Northumberland (D1410-P39/1)</t>
  </si>
  <si>
    <t>To N14 (P158/2)</t>
  </si>
  <si>
    <t>0055</t>
  </si>
  <si>
    <t>Magaliessig</t>
  </si>
  <si>
    <t>P070</t>
  </si>
  <si>
    <t>Between P71/1 (Main Rd) &amp; Leslie Dr</t>
  </si>
  <si>
    <t>To Fourways</t>
  </si>
  <si>
    <t>0056</t>
  </si>
  <si>
    <t>Craigavon AH</t>
  </si>
  <si>
    <t>Between Kingfisher Dr &amp; Cedar Rd (D1027) (R552)</t>
  </si>
  <si>
    <t>To North Riding</t>
  </si>
  <si>
    <t>0057</t>
  </si>
  <si>
    <t>Fourways Gardens</t>
  </si>
  <si>
    <t>R552</t>
  </si>
  <si>
    <t>D1027</t>
  </si>
  <si>
    <t>Between Oak Ave &amp; Cedar Ave West (P70/1-D1455)</t>
  </si>
  <si>
    <t>To Broadacres AH</t>
  </si>
  <si>
    <t>0059</t>
  </si>
  <si>
    <t>Kyalami South</t>
  </si>
  <si>
    <t>P66</t>
  </si>
  <si>
    <t>Between Allandale Rd &amp; Dytchley Rd (D51-P70/1)</t>
  </si>
  <si>
    <t>To Crowthorne</t>
  </si>
  <si>
    <t>To Woodmead</t>
  </si>
  <si>
    <t>0061</t>
  </si>
  <si>
    <t>Rhenosterspruit</t>
  </si>
  <si>
    <t>Between D540 &amp; North West Border</t>
  </si>
  <si>
    <t>0064</t>
  </si>
  <si>
    <t>Randjesfontein South</t>
  </si>
  <si>
    <t>25.5</t>
  </si>
  <si>
    <t>Between D795 Summit Rd &amp; K27 (R562)</t>
  </si>
  <si>
    <t>0071</t>
  </si>
  <si>
    <t>Westonaria West (RL)</t>
  </si>
  <si>
    <t>West of P45/1 (R28)</t>
  </si>
  <si>
    <t>0072</t>
  </si>
  <si>
    <t>Westonaria South(BL)</t>
  </si>
  <si>
    <t>R028</t>
  </si>
  <si>
    <t>P088</t>
  </si>
  <si>
    <t>39.8</t>
  </si>
  <si>
    <t>South of N12 (P3/6)</t>
  </si>
  <si>
    <t>To Randfontein</t>
  </si>
  <si>
    <t>0073</t>
  </si>
  <si>
    <t>Lenasia (RL)</t>
  </si>
  <si>
    <t>86.5</t>
  </si>
  <si>
    <t>Between R28 &amp; R558 (D2375-P241/1)</t>
  </si>
  <si>
    <t>0086</t>
  </si>
  <si>
    <t>R59 Brackendowns</t>
  </si>
  <si>
    <t>P156</t>
  </si>
  <si>
    <t>Between P72/1 (R556) &amp; D64 (R550)</t>
  </si>
  <si>
    <t>0087</t>
  </si>
  <si>
    <t>Alberton WIM (BL)</t>
  </si>
  <si>
    <t>Permanent HSWIM</t>
  </si>
  <si>
    <t>Between Michelle Av &amp; Swartkoppies I/C (M95-P69/1)</t>
  </si>
  <si>
    <t>To N12</t>
  </si>
  <si>
    <t>0088</t>
  </si>
  <si>
    <t>R556 Brackendowns</t>
  </si>
  <si>
    <t>P072</t>
  </si>
  <si>
    <t>Between P156/1 (R59) &amp; P69/1 (R554)</t>
  </si>
  <si>
    <t>To P156/1 (R59)</t>
  </si>
  <si>
    <t>To Mulbarton</t>
  </si>
  <si>
    <t>0097</t>
  </si>
  <si>
    <t>Dalpark R23 (BM)</t>
  </si>
  <si>
    <t>Between P58/1 (R554) &amp; P140/1 (R550)</t>
  </si>
  <si>
    <t>To Dalpark</t>
  </si>
  <si>
    <t>0107</t>
  </si>
  <si>
    <t>Zuurfontein Ave</t>
  </si>
  <si>
    <t>M039</t>
  </si>
  <si>
    <t>D051</t>
  </si>
  <si>
    <t>Between D51 (Cloorkop Rd) &amp; P91/1 (R25 Modderfnt)</t>
  </si>
  <si>
    <t>To Tembisa</t>
  </si>
  <si>
    <t>To Isando</t>
  </si>
  <si>
    <t>0108</t>
  </si>
  <si>
    <t>Modderfontein Rd(CM)</t>
  </si>
  <si>
    <t>P091</t>
  </si>
  <si>
    <t>Between Zuurfontein &amp; Rienert Ave (D51-P38/1)</t>
  </si>
  <si>
    <t>To Birchleigh</t>
  </si>
  <si>
    <t>To Modderfontein</t>
  </si>
  <si>
    <t>0109</t>
  </si>
  <si>
    <t>Esther Park</t>
  </si>
  <si>
    <t>Between D51 (Zuurfontein Ave) &amp; M88 Parkland Dr</t>
  </si>
  <si>
    <t>0116</t>
  </si>
  <si>
    <t>Staalrus AH</t>
  </si>
  <si>
    <t>R057</t>
  </si>
  <si>
    <t>P155</t>
  </si>
  <si>
    <t>Between P156/3 (R42) &amp; D2542 (Ravel Str)</t>
  </si>
  <si>
    <t>0117</t>
  </si>
  <si>
    <t>Loch Vaal</t>
  </si>
  <si>
    <t>R042</t>
  </si>
  <si>
    <t>Between N1/19 &amp; P156/4</t>
  </si>
  <si>
    <t>To N1/19</t>
  </si>
  <si>
    <t>0119</t>
  </si>
  <si>
    <t>Meydustria</t>
  </si>
  <si>
    <t>Between D1566 (R551 Verwoerd Rd) &amp; P25/1 (R551)</t>
  </si>
  <si>
    <t>0120</t>
  </si>
  <si>
    <t>Devon</t>
  </si>
  <si>
    <t>P109</t>
  </si>
  <si>
    <t>45.1</t>
  </si>
  <si>
    <t>Between P36/3 (R548) &amp; Mpumulanga Border</t>
  </si>
  <si>
    <t>0123</t>
  </si>
  <si>
    <t>Magaliesburg (RH)</t>
  </si>
  <si>
    <t>Between R560 (P123/1) &amp; Gauteng Border</t>
  </si>
  <si>
    <t>0126</t>
  </si>
  <si>
    <t>Between P6/1(R25) &amp; D2236</t>
  </si>
  <si>
    <t>0127</t>
  </si>
  <si>
    <t>Bronkorstspruit (RM)</t>
  </si>
  <si>
    <t>49.0</t>
  </si>
  <si>
    <t>Between R515 &amp; R42 (D45-D2254)</t>
  </si>
  <si>
    <t>0128</t>
  </si>
  <si>
    <t>Old Pta Rd South</t>
  </si>
  <si>
    <t>K101</t>
  </si>
  <si>
    <t>South of Allandale Rd (D51) (M39)</t>
  </si>
  <si>
    <t>To Halfway House</t>
  </si>
  <si>
    <t>To Buccleuch</t>
  </si>
  <si>
    <t>0129</t>
  </si>
  <si>
    <t>Irene (CL)</t>
  </si>
  <si>
    <t>M018</t>
  </si>
  <si>
    <t>P038</t>
  </si>
  <si>
    <t>Between N1 &amp; Alexandra Rd (N1/21-D780)</t>
  </si>
  <si>
    <t>To Olifantfontein</t>
  </si>
  <si>
    <t>0130</t>
  </si>
  <si>
    <t>Haakdoorn</t>
  </si>
  <si>
    <t>Between D2758 &amp; D1932</t>
  </si>
  <si>
    <t>0131</t>
  </si>
  <si>
    <t>Pyramid (BH)</t>
  </si>
  <si>
    <t>North of N1 Murrayhill I/C Link Rd (D2291-D734)</t>
  </si>
  <si>
    <t>To Paramid</t>
  </si>
  <si>
    <t>0133</t>
  </si>
  <si>
    <t>R25 Bapsfontein</t>
  </si>
  <si>
    <t>Between P36/1 (R50) &amp; D321 (Garstfontein Rd)</t>
  </si>
  <si>
    <t>0137</t>
  </si>
  <si>
    <t>Sebokeng</t>
  </si>
  <si>
    <t>R553</t>
  </si>
  <si>
    <t>P073</t>
  </si>
  <si>
    <t>Between P24/1(R28) &amp; D1017</t>
  </si>
  <si>
    <t>To Evaton</t>
  </si>
  <si>
    <t>0139</t>
  </si>
  <si>
    <t>Moloto (BH)</t>
  </si>
  <si>
    <t>P207</t>
  </si>
  <si>
    <t>Between D1333 &amp; GP Border (Wadrif)</t>
  </si>
  <si>
    <t>0140</t>
  </si>
  <si>
    <t>Mabopane (CH)</t>
  </si>
  <si>
    <t>North of K8 I/C (D2758-D31)</t>
  </si>
  <si>
    <t>To Akasia</t>
  </si>
  <si>
    <t>0141</t>
  </si>
  <si>
    <t>Wes Moot (BM)</t>
  </si>
  <si>
    <t>77.0</t>
  </si>
  <si>
    <t>Between D2516 &amp; Gauteng Border</t>
  </si>
  <si>
    <t>0142</t>
  </si>
  <si>
    <t>Snake Valley</t>
  </si>
  <si>
    <t>Between Snake Rd &amp; Eeufees Rd I/C (P252/1-P151/1)</t>
  </si>
  <si>
    <t>0143</t>
  </si>
  <si>
    <t>PierrevRhynevld (CL)</t>
  </si>
  <si>
    <t>P157</t>
  </si>
  <si>
    <t>P157/1 (R21) between D780 &amp; N1 Flying Saucer I/C</t>
  </si>
  <si>
    <t>0144</t>
  </si>
  <si>
    <t>R28 Rooihuiskraal</t>
  </si>
  <si>
    <t>1.1</t>
  </si>
  <si>
    <t>Between P66/1 (R55) &amp; N1/21 Brakfnt I/C</t>
  </si>
  <si>
    <t>0145</t>
  </si>
  <si>
    <t>Donkerhoek</t>
  </si>
  <si>
    <t>Between D964 Boschkop &amp; D483 Cullinan I/C</t>
  </si>
  <si>
    <t>0146</t>
  </si>
  <si>
    <t>Welbekend</t>
  </si>
  <si>
    <t>M030</t>
  </si>
  <si>
    <t>D0321</t>
  </si>
  <si>
    <t>Between P6/1(R25) &amp; Mooikloof Estate</t>
  </si>
  <si>
    <t>To Welbekend R25</t>
  </si>
  <si>
    <t>0148</t>
  </si>
  <si>
    <t>Klipview AH</t>
  </si>
  <si>
    <t>Between D64 (R550) &amp; D1322 (R557 Randvaal Rd)</t>
  </si>
  <si>
    <t>0158</t>
  </si>
  <si>
    <t>Mount Grace</t>
  </si>
  <si>
    <t>Between P47/1(R509) &amp; D96</t>
  </si>
  <si>
    <t>0161</t>
  </si>
  <si>
    <t>Carstenhof (CL)</t>
  </si>
  <si>
    <t>Allandale Rd between Alsatian &amp; Dane (K101-D1511)</t>
  </si>
  <si>
    <t>0164</t>
  </si>
  <si>
    <t>Crowthorne</t>
  </si>
  <si>
    <t>Between Arthur Ave &amp; D795 (Summit Rd)</t>
  </si>
  <si>
    <t>To Kaylami</t>
  </si>
  <si>
    <t>0166</t>
  </si>
  <si>
    <t>St Georges Hotel</t>
  </si>
  <si>
    <t>P122</t>
  </si>
  <si>
    <t>Between D2382 &amp;D2383</t>
  </si>
  <si>
    <t>To P van Rhyneveld</t>
  </si>
  <si>
    <t>To Olifantsfontein</t>
  </si>
  <si>
    <t>0167</t>
  </si>
  <si>
    <t>Clayville East</t>
  </si>
  <si>
    <t>Between K27 (R562) &amp; D781(Impala Rd)</t>
  </si>
  <si>
    <t>0168</t>
  </si>
  <si>
    <t>Training College</t>
  </si>
  <si>
    <t>M057</t>
  </si>
  <si>
    <t>100m South of K27 (R562)</t>
  </si>
  <si>
    <t>To Clayville</t>
  </si>
  <si>
    <t>0169</t>
  </si>
  <si>
    <t>Bapsfontein South</t>
  </si>
  <si>
    <t>20.8</t>
  </si>
  <si>
    <t>Between P36/1(R50) &amp; D1720</t>
  </si>
  <si>
    <t>0170</t>
  </si>
  <si>
    <t>Soshanguve</t>
  </si>
  <si>
    <t>16.4</t>
  </si>
  <si>
    <t>Between D157 &amp; Soshanguve</t>
  </si>
  <si>
    <t>0171</t>
  </si>
  <si>
    <t>Nellmapius</t>
  </si>
  <si>
    <t>Between D1746(Love Dr) &amp; K69(H Strijdom Dr)</t>
  </si>
  <si>
    <t>To Silverton</t>
  </si>
  <si>
    <t>0172</t>
  </si>
  <si>
    <t>Wapadrand</t>
  </si>
  <si>
    <t>M010</t>
  </si>
  <si>
    <t>K69</t>
  </si>
  <si>
    <t>Between Lynnwood Rd &amp; Disselboom Street</t>
  </si>
  <si>
    <t>To Atterbury</t>
  </si>
  <si>
    <t>0173</t>
  </si>
  <si>
    <t>Bapsfontein West</t>
  </si>
  <si>
    <t>Between P157/2(R21) &amp; K109</t>
  </si>
  <si>
    <t>To Kaalfontein</t>
  </si>
  <si>
    <t>0187</t>
  </si>
  <si>
    <t>Lanseria South</t>
  </si>
  <si>
    <t>Between D1027 &amp; D2339 (Lanseria Airport Access)</t>
  </si>
  <si>
    <t>0188</t>
  </si>
  <si>
    <t>Lanseria North</t>
  </si>
  <si>
    <t>Between D2339 (Lanseria Access) &amp; D540</t>
  </si>
  <si>
    <t>0190</t>
  </si>
  <si>
    <t>Eden Park</t>
  </si>
  <si>
    <t>M061</t>
  </si>
  <si>
    <t>P046</t>
  </si>
  <si>
    <t>Between P72/1(R556) &amp; D64(R550)</t>
  </si>
  <si>
    <t>To Meyerton</t>
  </si>
  <si>
    <t>0191</t>
  </si>
  <si>
    <t>Glenvista (CH)</t>
  </si>
  <si>
    <t>Kliprivier Rd (P72/1) N12/18 &amp; Swartkoppies (P69/1</t>
  </si>
  <si>
    <t>0200</t>
  </si>
  <si>
    <t>Heidelberg East (RH)</t>
  </si>
  <si>
    <t>Between Heidelberg &amp; Balfour (D1984-D1594)</t>
  </si>
  <si>
    <t>0201</t>
  </si>
  <si>
    <t>Waterkloof Air Base</t>
  </si>
  <si>
    <t>0.8</t>
  </si>
  <si>
    <t>Between N1/21 &amp; P36/1 (Hans Strijdom)</t>
  </si>
  <si>
    <t>0203</t>
  </si>
  <si>
    <t>Olifantsfontein</t>
  </si>
  <si>
    <t>Between D780(M31) &amp; K27(R562)</t>
  </si>
  <si>
    <t>0204</t>
  </si>
  <si>
    <t>Tembisa</t>
  </si>
  <si>
    <t>Between K27 (R562) &amp; P91/2 (R25)</t>
  </si>
  <si>
    <t>0221</t>
  </si>
  <si>
    <t>Between P1/2 &amp; K101</t>
  </si>
  <si>
    <t>To Ivory Park</t>
  </si>
  <si>
    <t>0223</t>
  </si>
  <si>
    <t>Erasmuskloof</t>
  </si>
  <si>
    <t>R050</t>
  </si>
  <si>
    <t>K151</t>
  </si>
  <si>
    <t>Between K69 (H Strijdom) &amp; Nossob Street</t>
  </si>
  <si>
    <t>To Elardus Park</t>
  </si>
  <si>
    <t>0224</t>
  </si>
  <si>
    <t>K69 Erasmuskloof</t>
  </si>
  <si>
    <t>K069</t>
  </si>
  <si>
    <t>Between Rigel Ave (K151 P36/1) &amp; Rubenstein/Lois</t>
  </si>
  <si>
    <t>To Garsfontein</t>
  </si>
  <si>
    <t>0225</t>
  </si>
  <si>
    <t>Fourways</t>
  </si>
  <si>
    <t>Between P79/1 &amp; D1027</t>
  </si>
  <si>
    <t>0226</t>
  </si>
  <si>
    <t>Brecknock AH</t>
  </si>
  <si>
    <t>M071</t>
  </si>
  <si>
    <t>P071</t>
  </si>
  <si>
    <t>Between Sandton Town &amp; P70/1</t>
  </si>
  <si>
    <t>To P70/1</t>
  </si>
  <si>
    <t>0232</t>
  </si>
  <si>
    <t>R59 Meyerton</t>
  </si>
  <si>
    <t>Between D905 (R551 Johan Le Roux) &amp; Meyer Str I/C</t>
  </si>
  <si>
    <t>0235</t>
  </si>
  <si>
    <t>Kempton Park AH</t>
  </si>
  <si>
    <t>M032</t>
  </si>
  <si>
    <t>D1132</t>
  </si>
  <si>
    <t>Between P40/1 (Dann Rd) &amp; P157/2 (R21)</t>
  </si>
  <si>
    <t>To P157/2 (R21)</t>
  </si>
  <si>
    <t>0238</t>
  </si>
  <si>
    <t>Pomona AH</t>
  </si>
  <si>
    <t>Between P157/2 (R21) &amp; P68/1 (R23)</t>
  </si>
  <si>
    <t>To Bredell AH</t>
  </si>
  <si>
    <t>To Pomona</t>
  </si>
  <si>
    <t>0240</t>
  </si>
  <si>
    <t>Waterkloof Ridge</t>
  </si>
  <si>
    <t>Between P157/1(K103) &amp; Kierieklapper Street</t>
  </si>
  <si>
    <t>To P157/1 (R21)</t>
  </si>
  <si>
    <t>0241</t>
  </si>
  <si>
    <t>Elardus Park</t>
  </si>
  <si>
    <t>14.3</t>
  </si>
  <si>
    <t>Between K69 (Hans Strijdom) &amp; K151</t>
  </si>
  <si>
    <t>0242</t>
  </si>
  <si>
    <t>Gateway</t>
  </si>
  <si>
    <t>Between N1/21 &amp; P158/2</t>
  </si>
  <si>
    <t>0243</t>
  </si>
  <si>
    <t>Muldersdrift</t>
  </si>
  <si>
    <t>37.4</t>
  </si>
  <si>
    <t>Between D374 (Beyrers Naude Dr) &amp; P39/1-D1496</t>
  </si>
  <si>
    <t>0244</t>
  </si>
  <si>
    <t>Albertsdal</t>
  </si>
  <si>
    <t>Between K146 &amp; P156/1</t>
  </si>
  <si>
    <t>To Polor Park</t>
  </si>
  <si>
    <t>To Brackenhurst</t>
  </si>
  <si>
    <t>0245</t>
  </si>
  <si>
    <t>Waterkloof AF Base</t>
  </si>
  <si>
    <t>K103</t>
  </si>
  <si>
    <t>Between P157/1 (R21) &amp; Waterkloof Air Force Base</t>
  </si>
  <si>
    <t>To Kloofsig</t>
  </si>
  <si>
    <t>0246</t>
  </si>
  <si>
    <t>Bredell AH</t>
  </si>
  <si>
    <t>Between P157/2 (R21) &amp; D1132 (M32)</t>
  </si>
  <si>
    <t>0247</t>
  </si>
  <si>
    <t>Esselen Park</t>
  </si>
  <si>
    <t>Between P38/1 (R25) &amp; P157/2 (R21)</t>
  </si>
  <si>
    <t>To Esselen Park</t>
  </si>
  <si>
    <t>0250</t>
  </si>
  <si>
    <t>Willow Glen AH</t>
  </si>
  <si>
    <t>Between D2762 (Lynnwood Rd) &amp; N4/1</t>
  </si>
  <si>
    <t>To Mamelodi</t>
  </si>
  <si>
    <t>To Wapadrand</t>
  </si>
  <si>
    <t>0251</t>
  </si>
  <si>
    <t>K69 Nellmapius</t>
  </si>
  <si>
    <t>Between N4/1 &amp; P154/1 (R104)</t>
  </si>
  <si>
    <t>0252</t>
  </si>
  <si>
    <t>Mamelodi South</t>
  </si>
  <si>
    <t>D2561</t>
  </si>
  <si>
    <t>Between P154-1 (R104) &amp; K54</t>
  </si>
  <si>
    <t>0253</t>
  </si>
  <si>
    <t>De Wildt</t>
  </si>
  <si>
    <t>Between NW Border &amp; D2726</t>
  </si>
  <si>
    <t>0254</t>
  </si>
  <si>
    <t>R25 Tweefontein</t>
  </si>
  <si>
    <t>Between D907 &amp; D1245</t>
  </si>
  <si>
    <t>To Verena</t>
  </si>
  <si>
    <t>0256</t>
  </si>
  <si>
    <t>Geesteveld AH</t>
  </si>
  <si>
    <t>Between P91/2 (R25) &amp; D2192</t>
  </si>
  <si>
    <t>0268</t>
  </si>
  <si>
    <t>Louisrus</t>
  </si>
  <si>
    <t>Between N1/19 &amp; P129/1-P73/1(R553)</t>
  </si>
  <si>
    <t>0269</t>
  </si>
  <si>
    <t>Vlakplaas</t>
  </si>
  <si>
    <t>59.0</t>
  </si>
  <si>
    <t>Between D1113 &amp; D2459</t>
  </si>
  <si>
    <t>To Sebokeng</t>
  </si>
  <si>
    <t>0271</t>
  </si>
  <si>
    <t>Meerhof</t>
  </si>
  <si>
    <t>Between P31/1 &amp; NW Border</t>
  </si>
  <si>
    <t>0272</t>
  </si>
  <si>
    <t>Pelindaba</t>
  </si>
  <si>
    <t>Between P249/1 (R511) &amp; NW Border</t>
  </si>
  <si>
    <t>To Broederstroom</t>
  </si>
  <si>
    <t>0273</t>
  </si>
  <si>
    <t>Cullinan East</t>
  </si>
  <si>
    <t>D713</t>
  </si>
  <si>
    <t>4.4</t>
  </si>
  <si>
    <t>Between D483/D25 &amp; D460</t>
  </si>
  <si>
    <t>0274</t>
  </si>
  <si>
    <t>Ekandustria</t>
  </si>
  <si>
    <t>D670</t>
  </si>
  <si>
    <t>Between D1717 &amp; Mpumulanga Border</t>
  </si>
  <si>
    <t>To KwaMhlanga</t>
  </si>
  <si>
    <t>0275</t>
  </si>
  <si>
    <t>Shere AH</t>
  </si>
  <si>
    <t>M006</t>
  </si>
  <si>
    <t>D2762</t>
  </si>
  <si>
    <t>Between K69 &amp; Silver Lakes T/O (D631)</t>
  </si>
  <si>
    <t>0276</t>
  </si>
  <si>
    <t>Between P66/1 (R55) &amp; Heuweloord TO</t>
  </si>
  <si>
    <t>To Monavoni AH</t>
  </si>
  <si>
    <t>0278</t>
  </si>
  <si>
    <t>Raslouw AH</t>
  </si>
  <si>
    <t>Between P66/1 (R55) &amp; P1/2 (R101)</t>
  </si>
  <si>
    <t>To Lyttelton</t>
  </si>
  <si>
    <t>To Sunderland Ridge</t>
  </si>
  <si>
    <t>0279</t>
  </si>
  <si>
    <t>Clubview</t>
  </si>
  <si>
    <t>Between P1/2 (R101) &amp; P158/1 (Botha Avenue)</t>
  </si>
  <si>
    <t>0280</t>
  </si>
  <si>
    <t>Irene South</t>
  </si>
  <si>
    <t>Between Irene &amp; D795 Olifantsfontein</t>
  </si>
  <si>
    <t>To Irene</t>
  </si>
  <si>
    <t>0282</t>
  </si>
  <si>
    <t>Zonkizizwe</t>
  </si>
  <si>
    <t>R550</t>
  </si>
  <si>
    <t>D064</t>
  </si>
  <si>
    <t>Between D2077 &amp; P46/1-D1073 (M61 Vereeniging Rd)</t>
  </si>
  <si>
    <t>To Zonkizizwe</t>
  </si>
  <si>
    <t>0283</t>
  </si>
  <si>
    <t>Waterval</t>
  </si>
  <si>
    <t>Between D766-D1313 &amp; P156/1 (R59)</t>
  </si>
  <si>
    <t>To Walkerville</t>
  </si>
  <si>
    <t>0284</t>
  </si>
  <si>
    <t>Daleside West</t>
  </si>
  <si>
    <t>R557</t>
  </si>
  <si>
    <t>D1322</t>
  </si>
  <si>
    <t>Between D1073 &amp; P156/2 (R59)</t>
  </si>
  <si>
    <t>To Daleside</t>
  </si>
  <si>
    <t>0288</t>
  </si>
  <si>
    <t>K69 Garsfontein</t>
  </si>
  <si>
    <t>Between Genl Louis Botha &amp; D321 (Garsfontein Rd)</t>
  </si>
  <si>
    <t>To Faerie Glen</t>
  </si>
  <si>
    <t>0290</t>
  </si>
  <si>
    <t>Ratanda</t>
  </si>
  <si>
    <t>0291</t>
  </si>
  <si>
    <t>Suiderberg WIM</t>
  </si>
  <si>
    <t>Between Bremer St (R55) &amp; Brits Rd (R513)</t>
  </si>
  <si>
    <t>0292</t>
  </si>
  <si>
    <t>Mooiplaas SH West</t>
  </si>
  <si>
    <t>Between Tigerpoort &amp; D631</t>
  </si>
  <si>
    <t>0293</t>
  </si>
  <si>
    <t>Mooiplaas SH East</t>
  </si>
  <si>
    <t>Between D631 &amp; D2453</t>
  </si>
  <si>
    <t>0294</t>
  </si>
  <si>
    <t>Mooiplaas SH North</t>
  </si>
  <si>
    <t>D631</t>
  </si>
  <si>
    <t>Between D223 &amp; D2760</t>
  </si>
  <si>
    <t>0295</t>
  </si>
  <si>
    <t>Nooitgedacht</t>
  </si>
  <si>
    <t>Between D1410 (M67) &amp; P103/1 (R512)</t>
  </si>
  <si>
    <t>To Muldersdrift</t>
  </si>
  <si>
    <t>0296</t>
  </si>
  <si>
    <t>Temba</t>
  </si>
  <si>
    <t>D2757</t>
  </si>
  <si>
    <t>Between P1/3 (R101) &amp; D154</t>
  </si>
  <si>
    <t>To Temba</t>
  </si>
  <si>
    <t>0297</t>
  </si>
  <si>
    <t>Bridle Park AH</t>
  </si>
  <si>
    <t>D49</t>
  </si>
  <si>
    <t>Between D795 (R562) &amp; P79/1 (R511)</t>
  </si>
  <si>
    <t>To Mnandi</t>
  </si>
  <si>
    <t>To Dainfern</t>
  </si>
  <si>
    <t>0298</t>
  </si>
  <si>
    <t>Valhalla South</t>
  </si>
  <si>
    <t>Between P1/2 (R101) &amp; D2323</t>
  </si>
  <si>
    <t>0299</t>
  </si>
  <si>
    <t>Ga-Rankuwa</t>
  </si>
  <si>
    <t>D2266</t>
  </si>
  <si>
    <t>Between K8 (R566) &amp; P230/1</t>
  </si>
  <si>
    <t>0300</t>
  </si>
  <si>
    <t>P119</t>
  </si>
  <si>
    <t>Between Edenvale &amp; Barbara Rd I/C</t>
  </si>
  <si>
    <t>To Jhb Int Airport</t>
  </si>
  <si>
    <t>0301</t>
  </si>
  <si>
    <t>Bon Accord North</t>
  </si>
  <si>
    <t>D434</t>
  </si>
  <si>
    <t>Between P1/3 (R101) &amp; D1931</t>
  </si>
  <si>
    <t>To P1/3 (R101)</t>
  </si>
  <si>
    <t>To D1931</t>
  </si>
  <si>
    <t>0305</t>
  </si>
  <si>
    <t>Thaba-Tshwane</t>
  </si>
  <si>
    <t>Between P252/1 (P Kruger) &amp; P151/1 (Eeufees)</t>
  </si>
  <si>
    <t>0306</t>
  </si>
  <si>
    <t>Hennops River</t>
  </si>
  <si>
    <t>Between P102/1 (Ruimte Rd) &amp; K103 (Wierda Rd)</t>
  </si>
  <si>
    <t>To Valhalla</t>
  </si>
  <si>
    <t>0307</t>
  </si>
  <si>
    <t>Buccleuch</t>
  </si>
  <si>
    <t>Between P70/1 (R564) &amp; N3/12</t>
  </si>
  <si>
    <t>To Kelvin</t>
  </si>
  <si>
    <t>0308</t>
  </si>
  <si>
    <t>Klip River</t>
  </si>
  <si>
    <t>D073</t>
  </si>
  <si>
    <t>3.8</t>
  </si>
  <si>
    <t>Between D64 &amp; D1240</t>
  </si>
  <si>
    <t>To Randvaal</t>
  </si>
  <si>
    <t>0309</t>
  </si>
  <si>
    <t>Sonnedal AH</t>
  </si>
  <si>
    <t>M067</t>
  </si>
  <si>
    <t>D1410</t>
  </si>
  <si>
    <t>3.9</t>
  </si>
  <si>
    <t>Between D374 (M5) &amp; P39/1 (R114)</t>
  </si>
  <si>
    <t>To P39/1 (R114)</t>
  </si>
  <si>
    <t>To D374 (M5 B Naude)</t>
  </si>
  <si>
    <t>0311</t>
  </si>
  <si>
    <t>Rietfontein AH</t>
  </si>
  <si>
    <t>11.5</t>
  </si>
  <si>
    <t>Between D1410 (M67) &amp; P39/1 (R114)</t>
  </si>
  <si>
    <t>To P158/2 (N14)</t>
  </si>
  <si>
    <t>To Honey Dew</t>
  </si>
  <si>
    <t>0313</t>
  </si>
  <si>
    <t>Cosmo City</t>
  </si>
  <si>
    <t>Between Cosmo City Access &amp; P39/1 (R114)</t>
  </si>
  <si>
    <t>To Kya Sand</t>
  </si>
  <si>
    <t>0314</t>
  </si>
  <si>
    <t>Itumeleng</t>
  </si>
  <si>
    <t>P230</t>
  </si>
  <si>
    <t>Between D2492 &amp; D31</t>
  </si>
  <si>
    <t>0316</t>
  </si>
  <si>
    <t>Rietvlei AH</t>
  </si>
  <si>
    <t>Between D2572 &amp; D374 (M5)</t>
  </si>
  <si>
    <t>To D374 (M5)</t>
  </si>
  <si>
    <t>To Muldersdrif</t>
  </si>
  <si>
    <t>0319</t>
  </si>
  <si>
    <t>Witfontein</t>
  </si>
  <si>
    <t>Between P157/2 (R21) &amp; P38/1 (M57)</t>
  </si>
  <si>
    <t>0321</t>
  </si>
  <si>
    <t>St Bernard</t>
  </si>
  <si>
    <t>8.7</t>
  </si>
  <si>
    <t>Between Delphi Str &amp; Jacqueline/St Bernard</t>
  </si>
  <si>
    <t>0323</t>
  </si>
  <si>
    <t>Bredell AH East</t>
  </si>
  <si>
    <t>Between P68/1 (R23) &amp; K109</t>
  </si>
  <si>
    <t>To K109</t>
  </si>
  <si>
    <t>0324</t>
  </si>
  <si>
    <t>Daleside</t>
  </si>
  <si>
    <t>Between P156/2 (R59) &amp; D1289</t>
  </si>
  <si>
    <t>0325</t>
  </si>
  <si>
    <t>Cloorkop</t>
  </si>
  <si>
    <t>D1511</t>
  </si>
  <si>
    <t>Between D51 (M39) &amp; D1511 T/O (M38)</t>
  </si>
  <si>
    <t>0326</t>
  </si>
  <si>
    <t>Chartwell AH</t>
  </si>
  <si>
    <t>Between P39/1 (R114) &amp; D1455</t>
  </si>
  <si>
    <t>0500</t>
  </si>
  <si>
    <t>Gallo Manor</t>
  </si>
  <si>
    <t>Between Marlboro &amp; Woodmead I/C (P66/1)</t>
  </si>
  <si>
    <t>0597</t>
  </si>
  <si>
    <t>Bapsfontein (BH)</t>
  </si>
  <si>
    <t>Between Bapsfnt &amp; N12 I/C (P6/1-D1316)</t>
  </si>
  <si>
    <t>0699</t>
  </si>
  <si>
    <t>Endicott (BH)</t>
  </si>
  <si>
    <t>Between P101/1 &amp; D1019 Devon</t>
  </si>
  <si>
    <t>00014</t>
  </si>
  <si>
    <t>Norvalspont</t>
  </si>
  <si>
    <t>R058</t>
  </si>
  <si>
    <t>TR05201</t>
  </si>
  <si>
    <t>100m west of R58/DR3199 junction</t>
  </si>
  <si>
    <t>To Venterstad</t>
  </si>
  <si>
    <t>00081</t>
  </si>
  <si>
    <t>Steynsburg East</t>
  </si>
  <si>
    <t>TR05001</t>
  </si>
  <si>
    <t>On R56 - east of R390 turn-off</t>
  </si>
  <si>
    <t>To Steynsburg</t>
  </si>
  <si>
    <t>00150</t>
  </si>
  <si>
    <t>Aliwal North (OR15)</t>
  </si>
  <si>
    <t>TR05301</t>
  </si>
  <si>
    <t>Between  Aliwal North and Lady Grey</t>
  </si>
  <si>
    <t>To Lady Grey</t>
  </si>
  <si>
    <t>To Aliwal North</t>
  </si>
  <si>
    <t>00360</t>
  </si>
  <si>
    <t>Elliot (AN035)</t>
  </si>
  <si>
    <t>TR01904</t>
  </si>
  <si>
    <t>48km past Elliot on R56</t>
  </si>
  <si>
    <t>To Elliot</t>
  </si>
  <si>
    <t>To Ugie</t>
  </si>
  <si>
    <t>00420</t>
  </si>
  <si>
    <t>Matatiele</t>
  </si>
  <si>
    <t>TR01905</t>
  </si>
  <si>
    <t>00</t>
  </si>
  <si>
    <t>9.9 km west of Matatiele on R56</t>
  </si>
  <si>
    <t>To Matatiele</t>
  </si>
  <si>
    <t>To Mount Fletcher</t>
  </si>
  <si>
    <t>00701</t>
  </si>
  <si>
    <t>Blinkwater (AM15)</t>
  </si>
  <si>
    <t>R067</t>
  </si>
  <si>
    <t>TR04801</t>
  </si>
  <si>
    <t>North of R67/Blinkwater I/C</t>
  </si>
  <si>
    <t>To Fort Beaufort</t>
  </si>
  <si>
    <t>To Seymour</t>
  </si>
  <si>
    <t>00872</t>
  </si>
  <si>
    <t>Dimbaza E (AM321)</t>
  </si>
  <si>
    <t>R063</t>
  </si>
  <si>
    <t>TR05703</t>
  </si>
  <si>
    <t>1.2 Km East of R63/Keiskammahoek I/C</t>
  </si>
  <si>
    <t>To Dimbaza</t>
  </si>
  <si>
    <t>00884</t>
  </si>
  <si>
    <t>Dimbaza W (AM322)</t>
  </si>
  <si>
    <t>200m West of R63/Keiskammahoek I/C</t>
  </si>
  <si>
    <t>01011</t>
  </si>
  <si>
    <t>King Williams Town</t>
  </si>
  <si>
    <t>MR00688</t>
  </si>
  <si>
    <t>North of MR00688/MR00690 junction</t>
  </si>
  <si>
    <t>To Bisho</t>
  </si>
  <si>
    <t>To Swelitsha</t>
  </si>
  <si>
    <t>01234</t>
  </si>
  <si>
    <t>Voortrekker W (AM671</t>
  </si>
  <si>
    <t>TR00217</t>
  </si>
  <si>
    <t>2.4 Km West of Voortrekker/Amalinda MR (M4) I/C</t>
  </si>
  <si>
    <t>To Amalinda Rd I/C</t>
  </si>
  <si>
    <t>To King William T</t>
  </si>
  <si>
    <t>01242</t>
  </si>
  <si>
    <t>Voortrekker E (AM672</t>
  </si>
  <si>
    <t>At Bertram Rd I/C east of Voortrekker/M4 I/C</t>
  </si>
  <si>
    <t>01371</t>
  </si>
  <si>
    <t>Ndabakazi (AM080)</t>
  </si>
  <si>
    <t>R409</t>
  </si>
  <si>
    <t>DR08001</t>
  </si>
  <si>
    <t>Along R409 on Western leg of N2/R409 I/C</t>
  </si>
  <si>
    <t>To Tsomo</t>
  </si>
  <si>
    <t>01430</t>
  </si>
  <si>
    <t>Keysers Beach (AM086</t>
  </si>
  <si>
    <t>TR04504</t>
  </si>
  <si>
    <t>2 Km South of R72/R347 I/C</t>
  </si>
  <si>
    <t>01711</t>
  </si>
  <si>
    <t>Adendorp</t>
  </si>
  <si>
    <t>R075</t>
  </si>
  <si>
    <t>TR04203</t>
  </si>
  <si>
    <t>75.7</t>
  </si>
  <si>
    <t>100m before Rynheath junction</t>
  </si>
  <si>
    <t>To Graaff Reinet</t>
  </si>
  <si>
    <t>To Jansenville</t>
  </si>
  <si>
    <t>02640</t>
  </si>
  <si>
    <t>Misgund (CA017)</t>
  </si>
  <si>
    <t>TR04401</t>
  </si>
  <si>
    <t>Between Haarlem and Joubertina</t>
  </si>
  <si>
    <t>To Joubertina</t>
  </si>
  <si>
    <t>To Haarlem</t>
  </si>
  <si>
    <t>02650</t>
  </si>
  <si>
    <t>Despatch (CA122)</t>
  </si>
  <si>
    <t>TR01501</t>
  </si>
  <si>
    <t>On R75 outside Despatch</t>
  </si>
  <si>
    <t>02964</t>
  </si>
  <si>
    <t>Molteno West</t>
  </si>
  <si>
    <t>TR05002</t>
  </si>
  <si>
    <t>East of R56/R391 between Burgersdorp and Molteno</t>
  </si>
  <si>
    <t>To Molteno</t>
  </si>
  <si>
    <t>To Steynsburg/Burger</t>
  </si>
  <si>
    <t>03163</t>
  </si>
  <si>
    <t>Queenstown (CH46)</t>
  </si>
  <si>
    <t>TR04803</t>
  </si>
  <si>
    <t>South of R67/R61 I/C</t>
  </si>
  <si>
    <t>To Whittlesea</t>
  </si>
  <si>
    <t>03402</t>
  </si>
  <si>
    <t>Mqanduli (OT200)</t>
  </si>
  <si>
    <t>R349</t>
  </si>
  <si>
    <t>DR08031</t>
  </si>
  <si>
    <t>2 Km east of N2/R349 I/C</t>
  </si>
  <si>
    <t>To Haga Haga</t>
  </si>
  <si>
    <t>03472</t>
  </si>
  <si>
    <t>Libode East</t>
  </si>
  <si>
    <t>TR0061</t>
  </si>
  <si>
    <t>East of Libode (NRA 1091)</t>
  </si>
  <si>
    <t>To Port St Johns</t>
  </si>
  <si>
    <t>To Libode</t>
  </si>
  <si>
    <t>03522</t>
  </si>
  <si>
    <t>Envis (AN015)</t>
  </si>
  <si>
    <t>DR08005</t>
  </si>
  <si>
    <t>Between Bizana and Port Edward</t>
  </si>
  <si>
    <t>03620</t>
  </si>
  <si>
    <t>Uitenhage</t>
  </si>
  <si>
    <t>On R75 near Uitenhage</t>
  </si>
  <si>
    <t>num</t>
  </si>
  <si>
    <t>Row Labels</t>
  </si>
  <si>
    <t>Grand Total</t>
  </si>
  <si>
    <t>Sum of ADTT</t>
  </si>
  <si>
    <t>Column Labels</t>
  </si>
  <si>
    <t>Site</t>
  </si>
  <si>
    <t>2008</t>
  </si>
  <si>
    <t>2009</t>
  </si>
  <si>
    <t>(blank)</t>
  </si>
  <si>
    <t>ADTT Reports</t>
  </si>
  <si>
    <t>ADTT Report Sorted by Descending 2010 values</t>
  </si>
  <si>
    <t>Survey Point</t>
  </si>
  <si>
    <t>1, 6</t>
  </si>
  <si>
    <t>35, 36</t>
  </si>
</sst>
</file>

<file path=xl/styles.xml><?xml version="1.0" encoding="utf-8"?>
<styleSheet xmlns="http://schemas.openxmlformats.org/spreadsheetml/2006/main">
  <numFmts count="3">
    <numFmt numFmtId="164" formatCode="0.0"/>
    <numFmt numFmtId="165" formatCode="[$-F400]h:mm"/>
    <numFmt numFmtId="166" formatCode="0.00000"/>
  </numFmts>
  <fonts count="13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i/>
      <sz val="8"/>
      <color indexed="10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165" fontId="2" fillId="2" borderId="2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/>
    <xf numFmtId="49" fontId="5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49" fontId="5" fillId="0" borderId="5" xfId="0" applyNumberFormat="1" applyFont="1" applyFill="1" applyBorder="1" applyAlignment="1">
      <alignment horizontal="left"/>
    </xf>
    <xf numFmtId="0" fontId="5" fillId="0" borderId="5" xfId="0" applyNumberFormat="1" applyFont="1" applyFill="1" applyBorder="1" applyAlignment="1">
      <alignment horizontal="left"/>
    </xf>
    <xf numFmtId="164" fontId="5" fillId="0" borderId="5" xfId="0" applyNumberFormat="1" applyFont="1" applyFill="1" applyBorder="1" applyAlignment="1">
      <alignment horizontal="left"/>
    </xf>
    <xf numFmtId="166" fontId="5" fillId="0" borderId="5" xfId="0" applyNumberFormat="1" applyFont="1" applyFill="1" applyBorder="1" applyAlignment="1">
      <alignment horizontal="right"/>
    </xf>
    <xf numFmtId="164" fontId="5" fillId="0" borderId="5" xfId="0" applyNumberFormat="1" applyFont="1" applyFill="1" applyBorder="1" applyAlignment="1"/>
    <xf numFmtId="1" fontId="5" fillId="0" borderId="5" xfId="0" applyNumberFormat="1" applyFont="1" applyFill="1" applyBorder="1" applyAlignment="1"/>
    <xf numFmtId="0" fontId="5" fillId="0" borderId="5" xfId="0" applyFont="1" applyFill="1" applyBorder="1" applyAlignment="1"/>
    <xf numFmtId="0" fontId="5" fillId="0" borderId="5" xfId="0" applyNumberFormat="1" applyFont="1" applyFill="1" applyBorder="1" applyAlignment="1"/>
    <xf numFmtId="14" fontId="5" fillId="0" borderId="5" xfId="0" applyNumberFormat="1" applyFont="1" applyFill="1" applyBorder="1" applyAlignment="1"/>
    <xf numFmtId="20" fontId="5" fillId="0" borderId="5" xfId="0" applyNumberFormat="1" applyFont="1" applyFill="1" applyBorder="1" applyAlignment="1"/>
    <xf numFmtId="0" fontId="5" fillId="0" borderId="6" xfId="0" applyFont="1" applyFill="1" applyBorder="1" applyAlignment="1"/>
    <xf numFmtId="0" fontId="5" fillId="0" borderId="7" xfId="0" applyFont="1" applyFill="1" applyBorder="1" applyAlignment="1"/>
    <xf numFmtId="0" fontId="6" fillId="0" borderId="0" xfId="0" applyFont="1"/>
    <xf numFmtId="49" fontId="5" fillId="3" borderId="4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left"/>
    </xf>
    <xf numFmtId="0" fontId="5" fillId="3" borderId="5" xfId="0" applyNumberFormat="1" applyFont="1" applyFill="1" applyBorder="1" applyAlignment="1">
      <alignment horizontal="left"/>
    </xf>
    <xf numFmtId="164" fontId="5" fillId="3" borderId="5" xfId="0" applyNumberFormat="1" applyFont="1" applyFill="1" applyBorder="1" applyAlignment="1">
      <alignment horizontal="left"/>
    </xf>
    <xf numFmtId="166" fontId="5" fillId="3" borderId="5" xfId="0" applyNumberFormat="1" applyFont="1" applyFill="1" applyBorder="1" applyAlignment="1">
      <alignment horizontal="right"/>
    </xf>
    <xf numFmtId="164" fontId="5" fillId="3" borderId="5" xfId="0" applyNumberFormat="1" applyFont="1" applyFill="1" applyBorder="1" applyAlignment="1"/>
    <xf numFmtId="1" fontId="5" fillId="3" borderId="5" xfId="0" applyNumberFormat="1" applyFont="1" applyFill="1" applyBorder="1" applyAlignment="1"/>
    <xf numFmtId="0" fontId="5" fillId="3" borderId="5" xfId="0" applyFont="1" applyFill="1" applyBorder="1" applyAlignment="1"/>
    <xf numFmtId="0" fontId="5" fillId="3" borderId="5" xfId="0" applyNumberFormat="1" applyFont="1" applyFill="1" applyBorder="1" applyAlignment="1"/>
    <xf numFmtId="14" fontId="5" fillId="3" borderId="5" xfId="0" applyNumberFormat="1" applyFont="1" applyFill="1" applyBorder="1" applyAlignment="1"/>
    <xf numFmtId="20" fontId="5" fillId="3" borderId="5" xfId="0" applyNumberFormat="1" applyFont="1" applyFill="1" applyBorder="1" applyAlignment="1"/>
    <xf numFmtId="0" fontId="5" fillId="3" borderId="6" xfId="0" applyFont="1" applyFill="1" applyBorder="1" applyAlignment="1"/>
    <xf numFmtId="0" fontId="5" fillId="3" borderId="7" xfId="0" applyFont="1" applyFill="1" applyBorder="1" applyAlignment="1"/>
    <xf numFmtId="0" fontId="7" fillId="4" borderId="0" xfId="0" applyFont="1" applyFill="1"/>
    <xf numFmtId="9" fontId="0" fillId="0" borderId="0" xfId="1" applyFont="1"/>
    <xf numFmtId="0" fontId="0" fillId="0" borderId="0" xfId="0" applyAlignment="1">
      <alignment wrapText="1"/>
    </xf>
    <xf numFmtId="9" fontId="0" fillId="0" borderId="0" xfId="0" applyNumberFormat="1"/>
    <xf numFmtId="0" fontId="9" fillId="0" borderId="0" xfId="0" applyFont="1"/>
    <xf numFmtId="49" fontId="10" fillId="0" borderId="8" xfId="0" applyNumberFormat="1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49" fontId="10" fillId="0" borderId="9" xfId="0" applyNumberFormat="1" applyFont="1" applyFill="1" applyBorder="1" applyAlignment="1">
      <alignment horizontal="left"/>
    </xf>
    <xf numFmtId="164" fontId="10" fillId="0" borderId="9" xfId="0" applyNumberFormat="1" applyFont="1" applyFill="1" applyBorder="1" applyAlignment="1">
      <alignment horizontal="left"/>
    </xf>
    <xf numFmtId="164" fontId="10" fillId="0" borderId="9" xfId="0" applyNumberFormat="1" applyFont="1" applyFill="1" applyBorder="1" applyAlignment="1"/>
    <xf numFmtId="0" fontId="10" fillId="0" borderId="9" xfId="0" applyFont="1" applyFill="1" applyBorder="1" applyAlignment="1"/>
    <xf numFmtId="1" fontId="10" fillId="0" borderId="9" xfId="0" applyNumberFormat="1" applyFont="1" applyFill="1" applyBorder="1" applyAlignment="1"/>
    <xf numFmtId="14" fontId="10" fillId="0" borderId="9" xfId="0" applyNumberFormat="1" applyFont="1" applyFill="1" applyBorder="1" applyAlignment="1"/>
    <xf numFmtId="165" fontId="10" fillId="0" borderId="9" xfId="0" applyNumberFormat="1" applyFont="1" applyFill="1" applyBorder="1" applyAlignment="1"/>
    <xf numFmtId="21" fontId="10" fillId="0" borderId="9" xfId="0" applyNumberFormat="1" applyFont="1" applyFill="1" applyBorder="1" applyAlignment="1"/>
    <xf numFmtId="0" fontId="10" fillId="0" borderId="10" xfId="0" applyFont="1" applyFill="1" applyBorder="1" applyAlignment="1"/>
    <xf numFmtId="49" fontId="10" fillId="3" borderId="4" xfId="0" applyNumberFormat="1" applyFont="1" applyFill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49" fontId="10" fillId="3" borderId="5" xfId="0" applyNumberFormat="1" applyFont="1" applyFill="1" applyBorder="1" applyAlignment="1">
      <alignment horizontal="left"/>
    </xf>
    <xf numFmtId="164" fontId="10" fillId="3" borderId="5" xfId="0" applyNumberFormat="1" applyFont="1" applyFill="1" applyBorder="1" applyAlignment="1">
      <alignment horizontal="left"/>
    </xf>
    <xf numFmtId="164" fontId="10" fillId="3" borderId="5" xfId="0" applyNumberFormat="1" applyFont="1" applyFill="1" applyBorder="1" applyAlignment="1"/>
    <xf numFmtId="0" fontId="10" fillId="3" borderId="5" xfId="0" applyFont="1" applyFill="1" applyBorder="1" applyAlignment="1"/>
    <xf numFmtId="1" fontId="10" fillId="3" borderId="5" xfId="0" applyNumberFormat="1" applyFont="1" applyFill="1" applyBorder="1" applyAlignment="1"/>
    <xf numFmtId="14" fontId="10" fillId="3" borderId="5" xfId="0" applyNumberFormat="1" applyFont="1" applyFill="1" applyBorder="1" applyAlignment="1"/>
    <xf numFmtId="165" fontId="10" fillId="3" borderId="5" xfId="0" applyNumberFormat="1" applyFont="1" applyFill="1" applyBorder="1" applyAlignment="1"/>
    <xf numFmtId="21" fontId="10" fillId="3" borderId="5" xfId="0" applyNumberFormat="1" applyFont="1" applyFill="1" applyBorder="1" applyAlignment="1"/>
    <xf numFmtId="0" fontId="10" fillId="3" borderId="7" xfId="0" applyFont="1" applyFill="1" applyBorder="1" applyAlignment="1"/>
    <xf numFmtId="49" fontId="10" fillId="0" borderId="4" xfId="0" applyNumberFormat="1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49" fontId="10" fillId="0" borderId="5" xfId="0" applyNumberFormat="1" applyFont="1" applyFill="1" applyBorder="1" applyAlignment="1">
      <alignment horizontal="left"/>
    </xf>
    <xf numFmtId="164" fontId="10" fillId="0" borderId="5" xfId="0" applyNumberFormat="1" applyFont="1" applyFill="1" applyBorder="1" applyAlignment="1">
      <alignment horizontal="left"/>
    </xf>
    <xf numFmtId="164" fontId="10" fillId="0" borderId="5" xfId="0" applyNumberFormat="1" applyFont="1" applyFill="1" applyBorder="1" applyAlignment="1"/>
    <xf numFmtId="0" fontId="10" fillId="0" borderId="5" xfId="0" applyFont="1" applyFill="1" applyBorder="1" applyAlignment="1"/>
    <xf numFmtId="1" fontId="10" fillId="0" borderId="5" xfId="0" applyNumberFormat="1" applyFont="1" applyFill="1" applyBorder="1" applyAlignment="1"/>
    <xf numFmtId="14" fontId="10" fillId="0" borderId="5" xfId="0" applyNumberFormat="1" applyFont="1" applyFill="1" applyBorder="1" applyAlignment="1"/>
    <xf numFmtId="165" fontId="10" fillId="0" borderId="5" xfId="0" applyNumberFormat="1" applyFont="1" applyFill="1" applyBorder="1" applyAlignment="1"/>
    <xf numFmtId="21" fontId="10" fillId="0" borderId="5" xfId="0" applyNumberFormat="1" applyFont="1" applyFill="1" applyBorder="1" applyAlignment="1"/>
    <xf numFmtId="0" fontId="10" fillId="0" borderId="7" xfId="0" applyFont="1" applyFill="1" applyBorder="1" applyAlignment="1"/>
    <xf numFmtId="164" fontId="10" fillId="3" borderId="5" xfId="0" quotePrefix="1" applyNumberFormat="1" applyFont="1" applyFill="1" applyBorder="1" applyAlignment="1">
      <alignment horizontal="right"/>
    </xf>
    <xf numFmtId="164" fontId="10" fillId="0" borderId="5" xfId="0" quotePrefix="1" applyNumberFormat="1" applyFont="1" applyFill="1" applyBorder="1" applyAlignment="1">
      <alignment horizontal="right"/>
    </xf>
    <xf numFmtId="164" fontId="10" fillId="0" borderId="5" xfId="0" applyNumberFormat="1" applyFont="1" applyFill="1" applyBorder="1" applyAlignment="1">
      <alignment horizontal="right"/>
    </xf>
    <xf numFmtId="164" fontId="10" fillId="3" borderId="5" xfId="0" applyNumberFormat="1" applyFont="1" applyFill="1" applyBorder="1" applyAlignment="1">
      <alignment horizontal="right"/>
    </xf>
    <xf numFmtId="49" fontId="10" fillId="3" borderId="11" xfId="0" applyNumberFormat="1" applyFont="1" applyFill="1" applyBorder="1" applyAlignment="1">
      <alignment horizontal="left"/>
    </xf>
    <xf numFmtId="0" fontId="10" fillId="3" borderId="12" xfId="0" applyFont="1" applyFill="1" applyBorder="1" applyAlignment="1">
      <alignment horizontal="left"/>
    </xf>
    <xf numFmtId="49" fontId="10" fillId="3" borderId="12" xfId="0" applyNumberFormat="1" applyFont="1" applyFill="1" applyBorder="1" applyAlignment="1">
      <alignment horizontal="left"/>
    </xf>
    <xf numFmtId="164" fontId="10" fillId="3" borderId="12" xfId="0" applyNumberFormat="1" applyFont="1" applyFill="1" applyBorder="1" applyAlignment="1">
      <alignment horizontal="left"/>
    </xf>
    <xf numFmtId="164" fontId="10" fillId="3" borderId="12" xfId="0" applyNumberFormat="1" applyFont="1" applyFill="1" applyBorder="1" applyAlignment="1"/>
    <xf numFmtId="0" fontId="10" fillId="3" borderId="12" xfId="0" applyFont="1" applyFill="1" applyBorder="1" applyAlignment="1"/>
    <xf numFmtId="1" fontId="10" fillId="3" borderId="12" xfId="0" applyNumberFormat="1" applyFont="1" applyFill="1" applyBorder="1" applyAlignment="1"/>
    <xf numFmtId="14" fontId="10" fillId="3" borderId="12" xfId="0" applyNumberFormat="1" applyFont="1" applyFill="1" applyBorder="1" applyAlignment="1"/>
    <xf numFmtId="165" fontId="10" fillId="3" borderId="12" xfId="0" applyNumberFormat="1" applyFont="1" applyFill="1" applyBorder="1" applyAlignment="1"/>
    <xf numFmtId="21" fontId="10" fillId="3" borderId="12" xfId="0" applyNumberFormat="1" applyFont="1" applyFill="1" applyBorder="1" applyAlignment="1"/>
    <xf numFmtId="0" fontId="10" fillId="3" borderId="13" xfId="0" applyFont="1" applyFill="1" applyBorder="1" applyAlignment="1"/>
    <xf numFmtId="49" fontId="10" fillId="0" borderId="11" xfId="0" applyNumberFormat="1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49" fontId="10" fillId="0" borderId="12" xfId="0" applyNumberFormat="1" applyFont="1" applyFill="1" applyBorder="1" applyAlignment="1">
      <alignment horizontal="left"/>
    </xf>
    <xf numFmtId="164" fontId="10" fillId="0" borderId="12" xfId="0" applyNumberFormat="1" applyFont="1" applyFill="1" applyBorder="1" applyAlignment="1">
      <alignment horizontal="left"/>
    </xf>
    <xf numFmtId="164" fontId="10" fillId="0" borderId="12" xfId="0" applyNumberFormat="1" applyFont="1" applyFill="1" applyBorder="1" applyAlignment="1"/>
    <xf numFmtId="0" fontId="10" fillId="0" borderId="12" xfId="0" applyFont="1" applyFill="1" applyBorder="1" applyAlignment="1"/>
    <xf numFmtId="1" fontId="10" fillId="0" borderId="12" xfId="0" applyNumberFormat="1" applyFont="1" applyFill="1" applyBorder="1" applyAlignment="1"/>
    <xf numFmtId="14" fontId="10" fillId="0" borderId="12" xfId="0" applyNumberFormat="1" applyFont="1" applyFill="1" applyBorder="1" applyAlignment="1"/>
    <xf numFmtId="165" fontId="10" fillId="0" borderId="12" xfId="0" applyNumberFormat="1" applyFont="1" applyFill="1" applyBorder="1" applyAlignment="1"/>
    <xf numFmtId="21" fontId="10" fillId="0" borderId="12" xfId="0" applyNumberFormat="1" applyFont="1" applyFill="1" applyBorder="1" applyAlignment="1"/>
    <xf numFmtId="0" fontId="10" fillId="0" borderId="13" xfId="0" applyFont="1" applyFill="1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" fontId="0" fillId="0" borderId="0" xfId="0" applyNumberFormat="1"/>
    <xf numFmtId="0" fontId="0" fillId="4" borderId="0" xfId="0" applyFill="1"/>
    <xf numFmtId="0" fontId="0" fillId="4" borderId="0" xfId="0" quotePrefix="1" applyFill="1"/>
    <xf numFmtId="0" fontId="12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/>
            </a:pPr>
            <a:r>
              <a:rPr lang="en-ZA"/>
              <a:t>ADTT - N1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reports!$D$3</c:f>
              <c:strCache>
                <c:ptCount val="1"/>
                <c:pt idx="0">
                  <c:v>2008</c:v>
                </c:pt>
              </c:strCache>
            </c:strRef>
          </c:tx>
          <c:cat>
            <c:multiLvlStrRef>
              <c:f>reports!$B$4:$C$35</c:f>
              <c:multiLvlStrCache>
                <c:ptCount val="32"/>
                <c:lvl>
                  <c:pt idx="0">
                    <c:v>(H) Makhado 1</c:v>
                  </c:pt>
                  <c:pt idx="1">
                    <c:v>Baobab Plaza 1</c:v>
                  </c:pt>
                  <c:pt idx="2">
                    <c:v>Baobab Plaza 2</c:v>
                  </c:pt>
                  <c:pt idx="3">
                    <c:v>Bokmakierie</c:v>
                  </c:pt>
                  <c:pt idx="4">
                    <c:v>Capricorn Plaza 1</c:v>
                  </c:pt>
                  <c:pt idx="5">
                    <c:v>Capricorn Plaza 2</c:v>
                  </c:pt>
                  <c:pt idx="6">
                    <c:v>Constantia</c:v>
                  </c:pt>
                  <c:pt idx="7">
                    <c:v>Kranskop New 1</c:v>
                  </c:pt>
                  <c:pt idx="8">
                    <c:v>Kranskop New 2</c:v>
                  </c:pt>
                  <c:pt idx="9">
                    <c:v>Kranskop Plaza 1</c:v>
                  </c:pt>
                  <c:pt idx="10">
                    <c:v>Kranskop Plaza 2</c:v>
                  </c:pt>
                  <c:pt idx="11">
                    <c:v>Kranskop Plaza 3</c:v>
                  </c:pt>
                  <c:pt idx="12">
                    <c:v>Kranskop WIM</c:v>
                  </c:pt>
                  <c:pt idx="13">
                    <c:v>Louis Trichardt SB F</c:v>
                  </c:pt>
                  <c:pt idx="14">
                    <c:v>Makhado 1</c:v>
                  </c:pt>
                  <c:pt idx="15">
                    <c:v>Makhado 2</c:v>
                  </c:pt>
                  <c:pt idx="16">
                    <c:v>Maubane Plaza</c:v>
                  </c:pt>
                  <c:pt idx="17">
                    <c:v>Musina</c:v>
                  </c:pt>
                  <c:pt idx="18">
                    <c:v>Nyl Main Plaza 1</c:v>
                  </c:pt>
                  <c:pt idx="19">
                    <c:v>Nyl Main Plaza 2</c:v>
                  </c:pt>
                  <c:pt idx="20">
                    <c:v>Nyl NB Ramp 1</c:v>
                  </c:pt>
                  <c:pt idx="21">
                    <c:v>Nyl NB Ramp 2</c:v>
                  </c:pt>
                  <c:pt idx="22">
                    <c:v>Nyl Ramps 1</c:v>
                  </c:pt>
                  <c:pt idx="23">
                    <c:v>Nyl Ramps 2</c:v>
                  </c:pt>
                  <c:pt idx="24">
                    <c:v>Nyl SB Ramp 1</c:v>
                  </c:pt>
                  <c:pt idx="25">
                    <c:v>Nyl SB Ramp 2</c:v>
                  </c:pt>
                  <c:pt idx="26">
                    <c:v>Pietersburg WIM</c:v>
                  </c:pt>
                  <c:pt idx="27">
                    <c:v>Sebetiela N/B Ramp 1</c:v>
                  </c:pt>
                  <c:pt idx="28">
                    <c:v>Sebetiela N/B Ramp 2</c:v>
                  </c:pt>
                  <c:pt idx="29">
                    <c:v>Sebetiela S/B Ramp 1</c:v>
                  </c:pt>
                  <c:pt idx="30">
                    <c:v>Sebetiela S/B Ramp 2</c:v>
                  </c:pt>
                  <c:pt idx="31">
                    <c:v>Wylliess Poort'</c:v>
                  </c:pt>
                </c:lvl>
                <c:lvl>
                  <c:pt idx="0">
                    <c:v>N001</c:v>
                  </c:pt>
                  <c:pt idx="1">
                    <c:v>N001</c:v>
                  </c:pt>
                  <c:pt idx="2">
                    <c:v>N001</c:v>
                  </c:pt>
                  <c:pt idx="3">
                    <c:v>N001</c:v>
                  </c:pt>
                  <c:pt idx="4">
                    <c:v>N001</c:v>
                  </c:pt>
                  <c:pt idx="5">
                    <c:v>N001</c:v>
                  </c:pt>
                  <c:pt idx="6">
                    <c:v>N001</c:v>
                  </c:pt>
                  <c:pt idx="7">
                    <c:v>N001</c:v>
                  </c:pt>
                  <c:pt idx="8">
                    <c:v>N001</c:v>
                  </c:pt>
                  <c:pt idx="9">
                    <c:v>N001</c:v>
                  </c:pt>
                  <c:pt idx="10">
                    <c:v>N001</c:v>
                  </c:pt>
                  <c:pt idx="11">
                    <c:v>N001</c:v>
                  </c:pt>
                  <c:pt idx="12">
                    <c:v>N001</c:v>
                  </c:pt>
                  <c:pt idx="13">
                    <c:v>N001</c:v>
                  </c:pt>
                  <c:pt idx="14">
                    <c:v>N001</c:v>
                  </c:pt>
                  <c:pt idx="15">
                    <c:v>N001</c:v>
                  </c:pt>
                  <c:pt idx="16">
                    <c:v>N001</c:v>
                  </c:pt>
                  <c:pt idx="17">
                    <c:v>N001</c:v>
                  </c:pt>
                  <c:pt idx="18">
                    <c:v>N001</c:v>
                  </c:pt>
                  <c:pt idx="19">
                    <c:v>N001</c:v>
                  </c:pt>
                  <c:pt idx="20">
                    <c:v>N001</c:v>
                  </c:pt>
                  <c:pt idx="21">
                    <c:v>N001</c:v>
                  </c:pt>
                  <c:pt idx="22">
                    <c:v>N001</c:v>
                  </c:pt>
                  <c:pt idx="23">
                    <c:v>N001</c:v>
                  </c:pt>
                  <c:pt idx="24">
                    <c:v>N001</c:v>
                  </c:pt>
                  <c:pt idx="25">
                    <c:v>N001</c:v>
                  </c:pt>
                  <c:pt idx="26">
                    <c:v>N001</c:v>
                  </c:pt>
                  <c:pt idx="27">
                    <c:v>N001</c:v>
                  </c:pt>
                  <c:pt idx="28">
                    <c:v>N001</c:v>
                  </c:pt>
                  <c:pt idx="29">
                    <c:v>N001</c:v>
                  </c:pt>
                  <c:pt idx="30">
                    <c:v>N001</c:v>
                  </c:pt>
                  <c:pt idx="31">
                    <c:v>N001</c:v>
                  </c:pt>
                </c:lvl>
              </c:multiLvlStrCache>
            </c:multiLvlStrRef>
          </c:cat>
          <c:val>
            <c:numRef>
              <c:f>reports!$D$4:$D$35</c:f>
              <c:numCache>
                <c:formatCode>0</c:formatCode>
                <c:ptCount val="32"/>
                <c:pt idx="1">
                  <c:v>1004.6260560998414</c:v>
                </c:pt>
                <c:pt idx="2">
                  <c:v>992.63487060120406</c:v>
                </c:pt>
                <c:pt idx="4">
                  <c:v>1163.9707649429888</c:v>
                </c:pt>
                <c:pt idx="5">
                  <c:v>1163.0401561278468</c:v>
                </c:pt>
                <c:pt idx="6">
                  <c:v>2429.8131724255704</c:v>
                </c:pt>
                <c:pt idx="9">
                  <c:v>2500.3702798714357</c:v>
                </c:pt>
                <c:pt idx="10">
                  <c:v>2575.9900234144357</c:v>
                </c:pt>
                <c:pt idx="11">
                  <c:v>2479.2489629975553</c:v>
                </c:pt>
                <c:pt idx="12">
                  <c:v>2212.0750588925662</c:v>
                </c:pt>
                <c:pt idx="14">
                  <c:v>771.64754098360663</c:v>
                </c:pt>
                <c:pt idx="15">
                  <c:v>975.62905155226417</c:v>
                </c:pt>
                <c:pt idx="16">
                  <c:v>21.162590126608478</c:v>
                </c:pt>
                <c:pt idx="18">
                  <c:v>1600.4206691526472</c:v>
                </c:pt>
                <c:pt idx="19">
                  <c:v>1604.9032972213963</c:v>
                </c:pt>
                <c:pt idx="22">
                  <c:v>228.68877118450916</c:v>
                </c:pt>
                <c:pt idx="23">
                  <c:v>252.24330986822235</c:v>
                </c:pt>
                <c:pt idx="26">
                  <c:v>1815.567787153479</c:v>
                </c:pt>
                <c:pt idx="27">
                  <c:v>202.26289631143578</c:v>
                </c:pt>
                <c:pt idx="28">
                  <c:v>222.3349176209739</c:v>
                </c:pt>
                <c:pt idx="29">
                  <c:v>164.44110131779163</c:v>
                </c:pt>
                <c:pt idx="30">
                  <c:v>162.98392826734153</c:v>
                </c:pt>
              </c:numCache>
            </c:numRef>
          </c:val>
        </c:ser>
        <c:ser>
          <c:idx val="1"/>
          <c:order val="1"/>
          <c:tx>
            <c:strRef>
              <c:f>reports!$E$3</c:f>
              <c:strCache>
                <c:ptCount val="1"/>
                <c:pt idx="0">
                  <c:v>2009</c:v>
                </c:pt>
              </c:strCache>
            </c:strRef>
          </c:tx>
          <c:cat>
            <c:multiLvlStrRef>
              <c:f>reports!$B$4:$C$35</c:f>
              <c:multiLvlStrCache>
                <c:ptCount val="32"/>
                <c:lvl>
                  <c:pt idx="0">
                    <c:v>(H) Makhado 1</c:v>
                  </c:pt>
                  <c:pt idx="1">
                    <c:v>Baobab Plaza 1</c:v>
                  </c:pt>
                  <c:pt idx="2">
                    <c:v>Baobab Plaza 2</c:v>
                  </c:pt>
                  <c:pt idx="3">
                    <c:v>Bokmakierie</c:v>
                  </c:pt>
                  <c:pt idx="4">
                    <c:v>Capricorn Plaza 1</c:v>
                  </c:pt>
                  <c:pt idx="5">
                    <c:v>Capricorn Plaza 2</c:v>
                  </c:pt>
                  <c:pt idx="6">
                    <c:v>Constantia</c:v>
                  </c:pt>
                  <c:pt idx="7">
                    <c:v>Kranskop New 1</c:v>
                  </c:pt>
                  <c:pt idx="8">
                    <c:v>Kranskop New 2</c:v>
                  </c:pt>
                  <c:pt idx="9">
                    <c:v>Kranskop Plaza 1</c:v>
                  </c:pt>
                  <c:pt idx="10">
                    <c:v>Kranskop Plaza 2</c:v>
                  </c:pt>
                  <c:pt idx="11">
                    <c:v>Kranskop Plaza 3</c:v>
                  </c:pt>
                  <c:pt idx="12">
                    <c:v>Kranskop WIM</c:v>
                  </c:pt>
                  <c:pt idx="13">
                    <c:v>Louis Trichardt SB F</c:v>
                  </c:pt>
                  <c:pt idx="14">
                    <c:v>Makhado 1</c:v>
                  </c:pt>
                  <c:pt idx="15">
                    <c:v>Makhado 2</c:v>
                  </c:pt>
                  <c:pt idx="16">
                    <c:v>Maubane Plaza</c:v>
                  </c:pt>
                  <c:pt idx="17">
                    <c:v>Musina</c:v>
                  </c:pt>
                  <c:pt idx="18">
                    <c:v>Nyl Main Plaza 1</c:v>
                  </c:pt>
                  <c:pt idx="19">
                    <c:v>Nyl Main Plaza 2</c:v>
                  </c:pt>
                  <c:pt idx="20">
                    <c:v>Nyl NB Ramp 1</c:v>
                  </c:pt>
                  <c:pt idx="21">
                    <c:v>Nyl NB Ramp 2</c:v>
                  </c:pt>
                  <c:pt idx="22">
                    <c:v>Nyl Ramps 1</c:v>
                  </c:pt>
                  <c:pt idx="23">
                    <c:v>Nyl Ramps 2</c:v>
                  </c:pt>
                  <c:pt idx="24">
                    <c:v>Nyl SB Ramp 1</c:v>
                  </c:pt>
                  <c:pt idx="25">
                    <c:v>Nyl SB Ramp 2</c:v>
                  </c:pt>
                  <c:pt idx="26">
                    <c:v>Pietersburg WIM</c:v>
                  </c:pt>
                  <c:pt idx="27">
                    <c:v>Sebetiela N/B Ramp 1</c:v>
                  </c:pt>
                  <c:pt idx="28">
                    <c:v>Sebetiela N/B Ramp 2</c:v>
                  </c:pt>
                  <c:pt idx="29">
                    <c:v>Sebetiela S/B Ramp 1</c:v>
                  </c:pt>
                  <c:pt idx="30">
                    <c:v>Sebetiela S/B Ramp 2</c:v>
                  </c:pt>
                  <c:pt idx="31">
                    <c:v>Wylliess Poort'</c:v>
                  </c:pt>
                </c:lvl>
                <c:lvl>
                  <c:pt idx="0">
                    <c:v>N001</c:v>
                  </c:pt>
                  <c:pt idx="1">
                    <c:v>N001</c:v>
                  </c:pt>
                  <c:pt idx="2">
                    <c:v>N001</c:v>
                  </c:pt>
                  <c:pt idx="3">
                    <c:v>N001</c:v>
                  </c:pt>
                  <c:pt idx="4">
                    <c:v>N001</c:v>
                  </c:pt>
                  <c:pt idx="5">
                    <c:v>N001</c:v>
                  </c:pt>
                  <c:pt idx="6">
                    <c:v>N001</c:v>
                  </c:pt>
                  <c:pt idx="7">
                    <c:v>N001</c:v>
                  </c:pt>
                  <c:pt idx="8">
                    <c:v>N001</c:v>
                  </c:pt>
                  <c:pt idx="9">
                    <c:v>N001</c:v>
                  </c:pt>
                  <c:pt idx="10">
                    <c:v>N001</c:v>
                  </c:pt>
                  <c:pt idx="11">
                    <c:v>N001</c:v>
                  </c:pt>
                  <c:pt idx="12">
                    <c:v>N001</c:v>
                  </c:pt>
                  <c:pt idx="13">
                    <c:v>N001</c:v>
                  </c:pt>
                  <c:pt idx="14">
                    <c:v>N001</c:v>
                  </c:pt>
                  <c:pt idx="15">
                    <c:v>N001</c:v>
                  </c:pt>
                  <c:pt idx="16">
                    <c:v>N001</c:v>
                  </c:pt>
                  <c:pt idx="17">
                    <c:v>N001</c:v>
                  </c:pt>
                  <c:pt idx="18">
                    <c:v>N001</c:v>
                  </c:pt>
                  <c:pt idx="19">
                    <c:v>N001</c:v>
                  </c:pt>
                  <c:pt idx="20">
                    <c:v>N001</c:v>
                  </c:pt>
                  <c:pt idx="21">
                    <c:v>N001</c:v>
                  </c:pt>
                  <c:pt idx="22">
                    <c:v>N001</c:v>
                  </c:pt>
                  <c:pt idx="23">
                    <c:v>N001</c:v>
                  </c:pt>
                  <c:pt idx="24">
                    <c:v>N001</c:v>
                  </c:pt>
                  <c:pt idx="25">
                    <c:v>N001</c:v>
                  </c:pt>
                  <c:pt idx="26">
                    <c:v>N001</c:v>
                  </c:pt>
                  <c:pt idx="27">
                    <c:v>N001</c:v>
                  </c:pt>
                  <c:pt idx="28">
                    <c:v>N001</c:v>
                  </c:pt>
                  <c:pt idx="29">
                    <c:v>N001</c:v>
                  </c:pt>
                  <c:pt idx="30">
                    <c:v>N001</c:v>
                  </c:pt>
                  <c:pt idx="31">
                    <c:v>N001</c:v>
                  </c:pt>
                </c:lvl>
              </c:multiLvlStrCache>
            </c:multiLvlStrRef>
          </c:cat>
          <c:val>
            <c:numRef>
              <c:f>reports!$E$4:$E$35</c:f>
              <c:numCache>
                <c:formatCode>0</c:formatCode>
                <c:ptCount val="32"/>
                <c:pt idx="0">
                  <c:v>900.2872168284789</c:v>
                </c:pt>
                <c:pt idx="1">
                  <c:v>1140.3474565106569</c:v>
                </c:pt>
                <c:pt idx="2">
                  <c:v>1125.5229867536282</c:v>
                </c:pt>
                <c:pt idx="3">
                  <c:v>959.56994752335856</c:v>
                </c:pt>
                <c:pt idx="4">
                  <c:v>1333.3226779066197</c:v>
                </c:pt>
                <c:pt idx="5">
                  <c:v>1336.3962374871739</c:v>
                </c:pt>
                <c:pt idx="6">
                  <c:v>2426.1597418079259</c:v>
                </c:pt>
                <c:pt idx="9">
                  <c:v>2607.6749756054287</c:v>
                </c:pt>
                <c:pt idx="10">
                  <c:v>2595.6577182004917</c:v>
                </c:pt>
                <c:pt idx="11">
                  <c:v>2485.9958029379436</c:v>
                </c:pt>
                <c:pt idx="12">
                  <c:v>2281.6109589041098</c:v>
                </c:pt>
                <c:pt idx="13">
                  <c:v>555.48995633187769</c:v>
                </c:pt>
                <c:pt idx="15">
                  <c:v>1093.45162821497</c:v>
                </c:pt>
                <c:pt idx="16">
                  <c:v>18.006212694676805</c:v>
                </c:pt>
                <c:pt idx="17">
                  <c:v>1136.254091861807</c:v>
                </c:pt>
                <c:pt idx="18">
                  <c:v>1708.5002316476694</c:v>
                </c:pt>
                <c:pt idx="19">
                  <c:v>1724.0678545920196</c:v>
                </c:pt>
                <c:pt idx="22">
                  <c:v>310.6571392659032</c:v>
                </c:pt>
                <c:pt idx="23">
                  <c:v>312.3667325717887</c:v>
                </c:pt>
                <c:pt idx="26">
                  <c:v>1794.7833746013214</c:v>
                </c:pt>
                <c:pt idx="27">
                  <c:v>217.75881699337441</c:v>
                </c:pt>
                <c:pt idx="28">
                  <c:v>232.92692017886611</c:v>
                </c:pt>
                <c:pt idx="29">
                  <c:v>173.41257256950129</c:v>
                </c:pt>
                <c:pt idx="30">
                  <c:v>167.84448413243581</c:v>
                </c:pt>
                <c:pt idx="31">
                  <c:v>885.57996146435448</c:v>
                </c:pt>
              </c:numCache>
            </c:numRef>
          </c:val>
        </c:ser>
        <c:ser>
          <c:idx val="2"/>
          <c:order val="2"/>
          <c:tx>
            <c:strRef>
              <c:f>reports!$F$3</c:f>
              <c:strCache>
                <c:ptCount val="1"/>
                <c:pt idx="0">
                  <c:v>2010</c:v>
                </c:pt>
              </c:strCache>
            </c:strRef>
          </c:tx>
          <c:cat>
            <c:multiLvlStrRef>
              <c:f>reports!$B$4:$C$35</c:f>
              <c:multiLvlStrCache>
                <c:ptCount val="32"/>
                <c:lvl>
                  <c:pt idx="0">
                    <c:v>(H) Makhado 1</c:v>
                  </c:pt>
                  <c:pt idx="1">
                    <c:v>Baobab Plaza 1</c:v>
                  </c:pt>
                  <c:pt idx="2">
                    <c:v>Baobab Plaza 2</c:v>
                  </c:pt>
                  <c:pt idx="3">
                    <c:v>Bokmakierie</c:v>
                  </c:pt>
                  <c:pt idx="4">
                    <c:v>Capricorn Plaza 1</c:v>
                  </c:pt>
                  <c:pt idx="5">
                    <c:v>Capricorn Plaza 2</c:v>
                  </c:pt>
                  <c:pt idx="6">
                    <c:v>Constantia</c:v>
                  </c:pt>
                  <c:pt idx="7">
                    <c:v>Kranskop New 1</c:v>
                  </c:pt>
                  <c:pt idx="8">
                    <c:v>Kranskop New 2</c:v>
                  </c:pt>
                  <c:pt idx="9">
                    <c:v>Kranskop Plaza 1</c:v>
                  </c:pt>
                  <c:pt idx="10">
                    <c:v>Kranskop Plaza 2</c:v>
                  </c:pt>
                  <c:pt idx="11">
                    <c:v>Kranskop Plaza 3</c:v>
                  </c:pt>
                  <c:pt idx="12">
                    <c:v>Kranskop WIM</c:v>
                  </c:pt>
                  <c:pt idx="13">
                    <c:v>Louis Trichardt SB F</c:v>
                  </c:pt>
                  <c:pt idx="14">
                    <c:v>Makhado 1</c:v>
                  </c:pt>
                  <c:pt idx="15">
                    <c:v>Makhado 2</c:v>
                  </c:pt>
                  <c:pt idx="16">
                    <c:v>Maubane Plaza</c:v>
                  </c:pt>
                  <c:pt idx="17">
                    <c:v>Musina</c:v>
                  </c:pt>
                  <c:pt idx="18">
                    <c:v>Nyl Main Plaza 1</c:v>
                  </c:pt>
                  <c:pt idx="19">
                    <c:v>Nyl Main Plaza 2</c:v>
                  </c:pt>
                  <c:pt idx="20">
                    <c:v>Nyl NB Ramp 1</c:v>
                  </c:pt>
                  <c:pt idx="21">
                    <c:v>Nyl NB Ramp 2</c:v>
                  </c:pt>
                  <c:pt idx="22">
                    <c:v>Nyl Ramps 1</c:v>
                  </c:pt>
                  <c:pt idx="23">
                    <c:v>Nyl Ramps 2</c:v>
                  </c:pt>
                  <c:pt idx="24">
                    <c:v>Nyl SB Ramp 1</c:v>
                  </c:pt>
                  <c:pt idx="25">
                    <c:v>Nyl SB Ramp 2</c:v>
                  </c:pt>
                  <c:pt idx="26">
                    <c:v>Pietersburg WIM</c:v>
                  </c:pt>
                  <c:pt idx="27">
                    <c:v>Sebetiela N/B Ramp 1</c:v>
                  </c:pt>
                  <c:pt idx="28">
                    <c:v>Sebetiela N/B Ramp 2</c:v>
                  </c:pt>
                  <c:pt idx="29">
                    <c:v>Sebetiela S/B Ramp 1</c:v>
                  </c:pt>
                  <c:pt idx="30">
                    <c:v>Sebetiela S/B Ramp 2</c:v>
                  </c:pt>
                  <c:pt idx="31">
                    <c:v>Wylliess Poort'</c:v>
                  </c:pt>
                </c:lvl>
                <c:lvl>
                  <c:pt idx="0">
                    <c:v>N001</c:v>
                  </c:pt>
                  <c:pt idx="1">
                    <c:v>N001</c:v>
                  </c:pt>
                  <c:pt idx="2">
                    <c:v>N001</c:v>
                  </c:pt>
                  <c:pt idx="3">
                    <c:v>N001</c:v>
                  </c:pt>
                  <c:pt idx="4">
                    <c:v>N001</c:v>
                  </c:pt>
                  <c:pt idx="5">
                    <c:v>N001</c:v>
                  </c:pt>
                  <c:pt idx="6">
                    <c:v>N001</c:v>
                  </c:pt>
                  <c:pt idx="7">
                    <c:v>N001</c:v>
                  </c:pt>
                  <c:pt idx="8">
                    <c:v>N001</c:v>
                  </c:pt>
                  <c:pt idx="9">
                    <c:v>N001</c:v>
                  </c:pt>
                  <c:pt idx="10">
                    <c:v>N001</c:v>
                  </c:pt>
                  <c:pt idx="11">
                    <c:v>N001</c:v>
                  </c:pt>
                  <c:pt idx="12">
                    <c:v>N001</c:v>
                  </c:pt>
                  <c:pt idx="13">
                    <c:v>N001</c:v>
                  </c:pt>
                  <c:pt idx="14">
                    <c:v>N001</c:v>
                  </c:pt>
                  <c:pt idx="15">
                    <c:v>N001</c:v>
                  </c:pt>
                  <c:pt idx="16">
                    <c:v>N001</c:v>
                  </c:pt>
                  <c:pt idx="17">
                    <c:v>N001</c:v>
                  </c:pt>
                  <c:pt idx="18">
                    <c:v>N001</c:v>
                  </c:pt>
                  <c:pt idx="19">
                    <c:v>N001</c:v>
                  </c:pt>
                  <c:pt idx="20">
                    <c:v>N001</c:v>
                  </c:pt>
                  <c:pt idx="21">
                    <c:v>N001</c:v>
                  </c:pt>
                  <c:pt idx="22">
                    <c:v>N001</c:v>
                  </c:pt>
                  <c:pt idx="23">
                    <c:v>N001</c:v>
                  </c:pt>
                  <c:pt idx="24">
                    <c:v>N001</c:v>
                  </c:pt>
                  <c:pt idx="25">
                    <c:v>N001</c:v>
                  </c:pt>
                  <c:pt idx="26">
                    <c:v>N001</c:v>
                  </c:pt>
                  <c:pt idx="27">
                    <c:v>N001</c:v>
                  </c:pt>
                  <c:pt idx="28">
                    <c:v>N001</c:v>
                  </c:pt>
                  <c:pt idx="29">
                    <c:v>N001</c:v>
                  </c:pt>
                  <c:pt idx="30">
                    <c:v>N001</c:v>
                  </c:pt>
                  <c:pt idx="31">
                    <c:v>N001</c:v>
                  </c:pt>
                </c:lvl>
              </c:multiLvlStrCache>
            </c:multiLvlStrRef>
          </c:cat>
          <c:val>
            <c:numRef>
              <c:f>reports!$F$4:$F$35</c:f>
              <c:numCache>
                <c:formatCode>0</c:formatCode>
                <c:ptCount val="32"/>
                <c:pt idx="1">
                  <c:v>1091.926491325223</c:v>
                </c:pt>
                <c:pt idx="2">
                  <c:v>1099.6082191780822</c:v>
                </c:pt>
                <c:pt idx="4">
                  <c:v>1369.7753424657533</c:v>
                </c:pt>
                <c:pt idx="5">
                  <c:v>1334.7806028941573</c:v>
                </c:pt>
                <c:pt idx="6">
                  <c:v>2491.1427732424972</c:v>
                </c:pt>
                <c:pt idx="7">
                  <c:v>2537.3274528896272</c:v>
                </c:pt>
                <c:pt idx="8">
                  <c:v>2965.0630458478554</c:v>
                </c:pt>
                <c:pt idx="9">
                  <c:v>2748.9890857927044</c:v>
                </c:pt>
                <c:pt idx="10">
                  <c:v>2700.7921808946899</c:v>
                </c:pt>
                <c:pt idx="12">
                  <c:v>2965.0630458478554</c:v>
                </c:pt>
                <c:pt idx="13">
                  <c:v>556.75962061215944</c:v>
                </c:pt>
                <c:pt idx="15">
                  <c:v>1102.7689332458472</c:v>
                </c:pt>
                <c:pt idx="16">
                  <c:v>20.988952641945705</c:v>
                </c:pt>
                <c:pt idx="17">
                  <c:v>1185.5137786241241</c:v>
                </c:pt>
                <c:pt idx="18">
                  <c:v>1772.9477419332388</c:v>
                </c:pt>
                <c:pt idx="19">
                  <c:v>1766.5230980594197</c:v>
                </c:pt>
                <c:pt idx="20">
                  <c:v>170.37007353383157</c:v>
                </c:pt>
                <c:pt idx="21">
                  <c:v>166.43874739039666</c:v>
                </c:pt>
                <c:pt idx="22">
                  <c:v>294.48102288215654</c:v>
                </c:pt>
                <c:pt idx="23">
                  <c:v>273.69901233190109</c:v>
                </c:pt>
                <c:pt idx="24">
                  <c:v>143.74572692791821</c:v>
                </c:pt>
                <c:pt idx="25">
                  <c:v>138.00561422269749</c:v>
                </c:pt>
                <c:pt idx="26">
                  <c:v>1794.7833746013214</c:v>
                </c:pt>
                <c:pt idx="27">
                  <c:v>185.30920714652663</c:v>
                </c:pt>
                <c:pt idx="28">
                  <c:v>189.63548147725328</c:v>
                </c:pt>
                <c:pt idx="29">
                  <c:v>174.7376974959659</c:v>
                </c:pt>
                <c:pt idx="30">
                  <c:v>155.56122019384597</c:v>
                </c:pt>
              </c:numCache>
            </c:numRef>
          </c:val>
        </c:ser>
        <c:axId val="60755968"/>
        <c:axId val="60757504"/>
      </c:barChart>
      <c:catAx>
        <c:axId val="60755968"/>
        <c:scaling>
          <c:orientation val="minMax"/>
        </c:scaling>
        <c:axPos val="b"/>
        <c:majorTickMark val="none"/>
        <c:tickLblPos val="nextTo"/>
        <c:crossAx val="60757504"/>
        <c:crosses val="autoZero"/>
        <c:auto val="1"/>
        <c:lblAlgn val="ctr"/>
        <c:lblOffset val="100"/>
      </c:catAx>
      <c:valAx>
        <c:axId val="6075750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607559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/>
            </a:pPr>
            <a:r>
              <a:rPr lang="en-ZA"/>
              <a:t>ADTT</a:t>
            </a:r>
            <a:r>
              <a:rPr lang="en-ZA" baseline="0"/>
              <a:t> - N11</a:t>
            </a:r>
            <a:endParaRPr lang="en-ZA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reports!$D$3</c:f>
              <c:strCache>
                <c:ptCount val="1"/>
                <c:pt idx="0">
                  <c:v>2008</c:v>
                </c:pt>
              </c:strCache>
            </c:strRef>
          </c:tx>
          <c:cat>
            <c:multiLvlStrRef>
              <c:f>reports!$B$36:$C$42</c:f>
              <c:multiLvlStrCache>
                <c:ptCount val="7"/>
                <c:lvl>
                  <c:pt idx="0">
                    <c:v>Potgietersrus</c:v>
                  </c:pt>
                  <c:pt idx="1">
                    <c:v>S31</c:v>
                  </c:pt>
                  <c:pt idx="2">
                    <c:v>S33</c:v>
                  </c:pt>
                  <c:pt idx="3">
                    <c:v>T32</c:v>
                  </c:pt>
                  <c:pt idx="4">
                    <c:v>T34</c:v>
                  </c:pt>
                  <c:pt idx="5">
                    <c:v>T35</c:v>
                  </c:pt>
                  <c:pt idx="6">
                    <c:v>Witvinger</c:v>
                  </c:pt>
                </c:lvl>
                <c:lvl>
                  <c:pt idx="0">
                    <c:v>N011</c:v>
                  </c:pt>
                  <c:pt idx="1">
                    <c:v>N011</c:v>
                  </c:pt>
                  <c:pt idx="2">
                    <c:v>N011</c:v>
                  </c:pt>
                  <c:pt idx="3">
                    <c:v>N011</c:v>
                  </c:pt>
                  <c:pt idx="4">
                    <c:v>N011</c:v>
                  </c:pt>
                  <c:pt idx="5">
                    <c:v>N011</c:v>
                  </c:pt>
                  <c:pt idx="6">
                    <c:v>N011</c:v>
                  </c:pt>
                </c:lvl>
              </c:multiLvlStrCache>
            </c:multiLvlStrRef>
          </c:cat>
          <c:val>
            <c:numRef>
              <c:f>reports!$D$36:$D$42</c:f>
              <c:numCache>
                <c:formatCode>0</c:formatCode>
                <c:ptCount val="7"/>
                <c:pt idx="0">
                  <c:v>140.87832645510176</c:v>
                </c:pt>
              </c:numCache>
            </c:numRef>
          </c:val>
        </c:ser>
        <c:ser>
          <c:idx val="1"/>
          <c:order val="1"/>
          <c:tx>
            <c:strRef>
              <c:f>reports!$E$3</c:f>
              <c:strCache>
                <c:ptCount val="1"/>
                <c:pt idx="0">
                  <c:v>2009</c:v>
                </c:pt>
              </c:strCache>
            </c:strRef>
          </c:tx>
          <c:cat>
            <c:multiLvlStrRef>
              <c:f>reports!$B$36:$C$42</c:f>
              <c:multiLvlStrCache>
                <c:ptCount val="7"/>
                <c:lvl>
                  <c:pt idx="0">
                    <c:v>Potgietersrus</c:v>
                  </c:pt>
                  <c:pt idx="1">
                    <c:v>S31</c:v>
                  </c:pt>
                  <c:pt idx="2">
                    <c:v>S33</c:v>
                  </c:pt>
                  <c:pt idx="3">
                    <c:v>T32</c:v>
                  </c:pt>
                  <c:pt idx="4">
                    <c:v>T34</c:v>
                  </c:pt>
                  <c:pt idx="5">
                    <c:v>T35</c:v>
                  </c:pt>
                  <c:pt idx="6">
                    <c:v>Witvinger</c:v>
                  </c:pt>
                </c:lvl>
                <c:lvl>
                  <c:pt idx="0">
                    <c:v>N011</c:v>
                  </c:pt>
                  <c:pt idx="1">
                    <c:v>N011</c:v>
                  </c:pt>
                  <c:pt idx="2">
                    <c:v>N011</c:v>
                  </c:pt>
                  <c:pt idx="3">
                    <c:v>N011</c:v>
                  </c:pt>
                  <c:pt idx="4">
                    <c:v>N011</c:v>
                  </c:pt>
                  <c:pt idx="5">
                    <c:v>N011</c:v>
                  </c:pt>
                  <c:pt idx="6">
                    <c:v>N011</c:v>
                  </c:pt>
                </c:lvl>
              </c:multiLvlStrCache>
            </c:multiLvlStrRef>
          </c:cat>
          <c:val>
            <c:numRef>
              <c:f>reports!$E$36:$E$42</c:f>
              <c:numCache>
                <c:formatCode>0</c:formatCode>
                <c:ptCount val="7"/>
                <c:pt idx="0">
                  <c:v>136.47984447366915</c:v>
                </c:pt>
                <c:pt idx="1">
                  <c:v>149.02135727429877</c:v>
                </c:pt>
                <c:pt idx="2">
                  <c:v>301.44602623024326</c:v>
                </c:pt>
                <c:pt idx="3">
                  <c:v>248.33251833740832</c:v>
                </c:pt>
                <c:pt idx="4">
                  <c:v>342.69334532374103</c:v>
                </c:pt>
                <c:pt idx="5">
                  <c:v>745.14929577464795</c:v>
                </c:pt>
                <c:pt idx="6">
                  <c:v>399.26346685812024</c:v>
                </c:pt>
              </c:numCache>
            </c:numRef>
          </c:val>
        </c:ser>
        <c:ser>
          <c:idx val="2"/>
          <c:order val="2"/>
          <c:tx>
            <c:strRef>
              <c:f>reports!$F$3</c:f>
              <c:strCache>
                <c:ptCount val="1"/>
                <c:pt idx="0">
                  <c:v>2010</c:v>
                </c:pt>
              </c:strCache>
            </c:strRef>
          </c:tx>
          <c:cat>
            <c:multiLvlStrRef>
              <c:f>reports!$B$36:$C$42</c:f>
              <c:multiLvlStrCache>
                <c:ptCount val="7"/>
                <c:lvl>
                  <c:pt idx="0">
                    <c:v>Potgietersrus</c:v>
                  </c:pt>
                  <c:pt idx="1">
                    <c:v>S31</c:v>
                  </c:pt>
                  <c:pt idx="2">
                    <c:v>S33</c:v>
                  </c:pt>
                  <c:pt idx="3">
                    <c:v>T32</c:v>
                  </c:pt>
                  <c:pt idx="4">
                    <c:v>T34</c:v>
                  </c:pt>
                  <c:pt idx="5">
                    <c:v>T35</c:v>
                  </c:pt>
                  <c:pt idx="6">
                    <c:v>Witvinger</c:v>
                  </c:pt>
                </c:lvl>
                <c:lvl>
                  <c:pt idx="0">
                    <c:v>N011</c:v>
                  </c:pt>
                  <c:pt idx="1">
                    <c:v>N011</c:v>
                  </c:pt>
                  <c:pt idx="2">
                    <c:v>N011</c:v>
                  </c:pt>
                  <c:pt idx="3">
                    <c:v>N011</c:v>
                  </c:pt>
                  <c:pt idx="4">
                    <c:v>N011</c:v>
                  </c:pt>
                  <c:pt idx="5">
                    <c:v>N011</c:v>
                  </c:pt>
                  <c:pt idx="6">
                    <c:v>N011</c:v>
                  </c:pt>
                </c:lvl>
              </c:multiLvlStrCache>
            </c:multiLvlStrRef>
          </c:cat>
          <c:val>
            <c:numRef>
              <c:f>reports!$F$36:$F$42</c:f>
              <c:numCache>
                <c:formatCode>0</c:formatCode>
                <c:ptCount val="7"/>
                <c:pt idx="0">
                  <c:v>147.83753389467674</c:v>
                </c:pt>
                <c:pt idx="6">
                  <c:v>414.43067496878695</c:v>
                </c:pt>
              </c:numCache>
            </c:numRef>
          </c:val>
        </c:ser>
        <c:axId val="60795904"/>
        <c:axId val="60805888"/>
      </c:barChart>
      <c:catAx>
        <c:axId val="60795904"/>
        <c:scaling>
          <c:orientation val="minMax"/>
        </c:scaling>
        <c:axPos val="b"/>
        <c:majorTickMark val="none"/>
        <c:tickLblPos val="nextTo"/>
        <c:crossAx val="60805888"/>
        <c:crosses val="autoZero"/>
        <c:auto val="1"/>
        <c:lblAlgn val="ctr"/>
        <c:lblOffset val="100"/>
      </c:catAx>
      <c:valAx>
        <c:axId val="60805888"/>
        <c:scaling>
          <c:orientation val="minMax"/>
        </c:scaling>
        <c:axPos val="l"/>
        <c:majorGridlines/>
        <c:numFmt formatCode="0" sourceLinked="1"/>
        <c:majorTickMark val="none"/>
        <c:tickLblPos val="nextTo"/>
        <c:crossAx val="607959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/>
            </a:pPr>
            <a:r>
              <a:rPr lang="en-ZA"/>
              <a:t>ADTT</a:t>
            </a:r>
            <a:r>
              <a:rPr lang="en-ZA" baseline="0"/>
              <a:t> - R033, R037, R040</a:t>
            </a:r>
            <a:endParaRPr lang="en-ZA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reports!$D$3</c:f>
              <c:strCache>
                <c:ptCount val="1"/>
                <c:pt idx="0">
                  <c:v>2008</c:v>
                </c:pt>
              </c:strCache>
            </c:strRef>
          </c:tx>
          <c:cat>
            <c:multiLvlStrRef>
              <c:f>reports!$B$43:$C$64</c:f>
              <c:multiLvlStrCache>
                <c:ptCount val="22"/>
                <c:lvl>
                  <c:pt idx="0">
                    <c:v>Ginger Gypsy</c:v>
                  </c:pt>
                  <c:pt idx="1">
                    <c:v>S46</c:v>
                  </c:pt>
                  <c:pt idx="2">
                    <c:v>S6</c:v>
                  </c:pt>
                  <c:pt idx="3">
                    <c:v>T4</c:v>
                  </c:pt>
                  <c:pt idx="4">
                    <c:v>R37 Polokwane</c:v>
                  </c:pt>
                  <c:pt idx="5">
                    <c:v>S24</c:v>
                  </c:pt>
                  <c:pt idx="6">
                    <c:v>SFC Burgersfort Sout</c:v>
                  </c:pt>
                  <c:pt idx="7">
                    <c:v>SFC Burgsersfort Eas</c:v>
                  </c:pt>
                  <c:pt idx="8">
                    <c:v>SFC Derde Gelid</c:v>
                  </c:pt>
                  <c:pt idx="9">
                    <c:v>SFC Driekop North</c:v>
                  </c:pt>
                  <c:pt idx="10">
                    <c:v>SFC Driekop South</c:v>
                  </c:pt>
                  <c:pt idx="11">
                    <c:v>SFC Makgemeng</c:v>
                  </c:pt>
                  <c:pt idx="12">
                    <c:v>T23</c:v>
                  </c:pt>
                  <c:pt idx="13">
                    <c:v>T25</c:v>
                  </c:pt>
                  <c:pt idx="14">
                    <c:v>T26</c:v>
                  </c:pt>
                  <c:pt idx="15">
                    <c:v>T27</c:v>
                  </c:pt>
                  <c:pt idx="16">
                    <c:v>S15</c:v>
                  </c:pt>
                  <c:pt idx="17">
                    <c:v>S16</c:v>
                  </c:pt>
                  <c:pt idx="18">
                    <c:v>T12</c:v>
                  </c:pt>
                  <c:pt idx="19">
                    <c:v>T13</c:v>
                  </c:pt>
                  <c:pt idx="20">
                    <c:v>T14</c:v>
                  </c:pt>
                  <c:pt idx="21">
                    <c:v>T17</c:v>
                  </c:pt>
                </c:lvl>
                <c:lvl>
                  <c:pt idx="0">
                    <c:v>R033</c:v>
                  </c:pt>
                  <c:pt idx="1">
                    <c:v>R035</c:v>
                  </c:pt>
                  <c:pt idx="2">
                    <c:v>R036</c:v>
                  </c:pt>
                  <c:pt idx="3">
                    <c:v>R036</c:v>
                  </c:pt>
                  <c:pt idx="4">
                    <c:v>R037</c:v>
                  </c:pt>
                  <c:pt idx="5">
                    <c:v>R037</c:v>
                  </c:pt>
                  <c:pt idx="6">
                    <c:v>R037</c:v>
                  </c:pt>
                  <c:pt idx="7">
                    <c:v>R037</c:v>
                  </c:pt>
                  <c:pt idx="8">
                    <c:v>R037</c:v>
                  </c:pt>
                  <c:pt idx="9">
                    <c:v>R037</c:v>
                  </c:pt>
                  <c:pt idx="10">
                    <c:v>R037</c:v>
                  </c:pt>
                  <c:pt idx="11">
                    <c:v>R037</c:v>
                  </c:pt>
                  <c:pt idx="12">
                    <c:v>R037</c:v>
                  </c:pt>
                  <c:pt idx="13">
                    <c:v>R037</c:v>
                  </c:pt>
                  <c:pt idx="14">
                    <c:v>R037</c:v>
                  </c:pt>
                  <c:pt idx="15">
                    <c:v>R037</c:v>
                  </c:pt>
                  <c:pt idx="16">
                    <c:v>R040</c:v>
                  </c:pt>
                  <c:pt idx="17">
                    <c:v>R040</c:v>
                  </c:pt>
                  <c:pt idx="18">
                    <c:v>R040</c:v>
                  </c:pt>
                  <c:pt idx="19">
                    <c:v>R040</c:v>
                  </c:pt>
                  <c:pt idx="20">
                    <c:v>R040</c:v>
                  </c:pt>
                  <c:pt idx="21">
                    <c:v>R040</c:v>
                  </c:pt>
                </c:lvl>
              </c:multiLvlStrCache>
            </c:multiLvlStrRef>
          </c:cat>
          <c:val>
            <c:numRef>
              <c:f>reports!$D$43:$D$64</c:f>
              <c:numCache>
                <c:formatCode>0</c:formatCode>
                <c:ptCount val="22"/>
              </c:numCache>
            </c:numRef>
          </c:val>
        </c:ser>
        <c:ser>
          <c:idx val="1"/>
          <c:order val="1"/>
          <c:tx>
            <c:strRef>
              <c:f>reports!$E$3</c:f>
              <c:strCache>
                <c:ptCount val="1"/>
                <c:pt idx="0">
                  <c:v>2009</c:v>
                </c:pt>
              </c:strCache>
            </c:strRef>
          </c:tx>
          <c:cat>
            <c:multiLvlStrRef>
              <c:f>reports!$B$43:$C$64</c:f>
              <c:multiLvlStrCache>
                <c:ptCount val="22"/>
                <c:lvl>
                  <c:pt idx="0">
                    <c:v>Ginger Gypsy</c:v>
                  </c:pt>
                  <c:pt idx="1">
                    <c:v>S46</c:v>
                  </c:pt>
                  <c:pt idx="2">
                    <c:v>S6</c:v>
                  </c:pt>
                  <c:pt idx="3">
                    <c:v>T4</c:v>
                  </c:pt>
                  <c:pt idx="4">
                    <c:v>R37 Polokwane</c:v>
                  </c:pt>
                  <c:pt idx="5">
                    <c:v>S24</c:v>
                  </c:pt>
                  <c:pt idx="6">
                    <c:v>SFC Burgersfort Sout</c:v>
                  </c:pt>
                  <c:pt idx="7">
                    <c:v>SFC Burgsersfort Eas</c:v>
                  </c:pt>
                  <c:pt idx="8">
                    <c:v>SFC Derde Gelid</c:v>
                  </c:pt>
                  <c:pt idx="9">
                    <c:v>SFC Driekop North</c:v>
                  </c:pt>
                  <c:pt idx="10">
                    <c:v>SFC Driekop South</c:v>
                  </c:pt>
                  <c:pt idx="11">
                    <c:v>SFC Makgemeng</c:v>
                  </c:pt>
                  <c:pt idx="12">
                    <c:v>T23</c:v>
                  </c:pt>
                  <c:pt idx="13">
                    <c:v>T25</c:v>
                  </c:pt>
                  <c:pt idx="14">
                    <c:v>T26</c:v>
                  </c:pt>
                  <c:pt idx="15">
                    <c:v>T27</c:v>
                  </c:pt>
                  <c:pt idx="16">
                    <c:v>S15</c:v>
                  </c:pt>
                  <c:pt idx="17">
                    <c:v>S16</c:v>
                  </c:pt>
                  <c:pt idx="18">
                    <c:v>T12</c:v>
                  </c:pt>
                  <c:pt idx="19">
                    <c:v>T13</c:v>
                  </c:pt>
                  <c:pt idx="20">
                    <c:v>T14</c:v>
                  </c:pt>
                  <c:pt idx="21">
                    <c:v>T17</c:v>
                  </c:pt>
                </c:lvl>
                <c:lvl>
                  <c:pt idx="0">
                    <c:v>R033</c:v>
                  </c:pt>
                  <c:pt idx="1">
                    <c:v>R035</c:v>
                  </c:pt>
                  <c:pt idx="2">
                    <c:v>R036</c:v>
                  </c:pt>
                  <c:pt idx="3">
                    <c:v>R036</c:v>
                  </c:pt>
                  <c:pt idx="4">
                    <c:v>R037</c:v>
                  </c:pt>
                  <c:pt idx="5">
                    <c:v>R037</c:v>
                  </c:pt>
                  <c:pt idx="6">
                    <c:v>R037</c:v>
                  </c:pt>
                  <c:pt idx="7">
                    <c:v>R037</c:v>
                  </c:pt>
                  <c:pt idx="8">
                    <c:v>R037</c:v>
                  </c:pt>
                  <c:pt idx="9">
                    <c:v>R037</c:v>
                  </c:pt>
                  <c:pt idx="10">
                    <c:v>R037</c:v>
                  </c:pt>
                  <c:pt idx="11">
                    <c:v>R037</c:v>
                  </c:pt>
                  <c:pt idx="12">
                    <c:v>R037</c:v>
                  </c:pt>
                  <c:pt idx="13">
                    <c:v>R037</c:v>
                  </c:pt>
                  <c:pt idx="14">
                    <c:v>R037</c:v>
                  </c:pt>
                  <c:pt idx="15">
                    <c:v>R037</c:v>
                  </c:pt>
                  <c:pt idx="16">
                    <c:v>R040</c:v>
                  </c:pt>
                  <c:pt idx="17">
                    <c:v>R040</c:v>
                  </c:pt>
                  <c:pt idx="18">
                    <c:v>R040</c:v>
                  </c:pt>
                  <c:pt idx="19">
                    <c:v>R040</c:v>
                  </c:pt>
                  <c:pt idx="20">
                    <c:v>R040</c:v>
                  </c:pt>
                  <c:pt idx="21">
                    <c:v>R040</c:v>
                  </c:pt>
                </c:lvl>
              </c:multiLvlStrCache>
            </c:multiLvlStrRef>
          </c:cat>
          <c:val>
            <c:numRef>
              <c:f>reports!$E$43:$E$64</c:f>
              <c:numCache>
                <c:formatCode>0</c:formatCode>
                <c:ptCount val="22"/>
                <c:pt idx="0">
                  <c:v>312.47306176084101</c:v>
                </c:pt>
                <c:pt idx="1">
                  <c:v>231.03862660944208</c:v>
                </c:pt>
                <c:pt idx="2">
                  <c:v>735.97724039829302</c:v>
                </c:pt>
                <c:pt idx="3">
                  <c:v>193.42011834319527</c:v>
                </c:pt>
                <c:pt idx="4">
                  <c:v>643.91589703281591</c:v>
                </c:pt>
                <c:pt idx="5">
                  <c:v>307.56302521008405</c:v>
                </c:pt>
                <c:pt idx="12">
                  <c:v>259.16349809885935</c:v>
                </c:pt>
                <c:pt idx="13">
                  <c:v>234.04651162790697</c:v>
                </c:pt>
                <c:pt idx="14">
                  <c:v>171.94169096209913</c:v>
                </c:pt>
                <c:pt idx="15">
                  <c:v>208.71978720943679</c:v>
                </c:pt>
                <c:pt idx="16">
                  <c:v>387.48372109394245</c:v>
                </c:pt>
                <c:pt idx="17">
                  <c:v>657.21104185218167</c:v>
                </c:pt>
                <c:pt idx="18">
                  <c:v>248.31331592689298</c:v>
                </c:pt>
                <c:pt idx="19">
                  <c:v>193.82816547028784</c:v>
                </c:pt>
                <c:pt idx="20">
                  <c:v>263.06666666666666</c:v>
                </c:pt>
                <c:pt idx="21">
                  <c:v>325.88751191611061</c:v>
                </c:pt>
              </c:numCache>
            </c:numRef>
          </c:val>
        </c:ser>
        <c:ser>
          <c:idx val="2"/>
          <c:order val="2"/>
          <c:tx>
            <c:strRef>
              <c:f>reports!$F$3</c:f>
              <c:strCache>
                <c:ptCount val="1"/>
                <c:pt idx="0">
                  <c:v>2010</c:v>
                </c:pt>
              </c:strCache>
            </c:strRef>
          </c:tx>
          <c:cat>
            <c:multiLvlStrRef>
              <c:f>reports!$B$43:$C$64</c:f>
              <c:multiLvlStrCache>
                <c:ptCount val="22"/>
                <c:lvl>
                  <c:pt idx="0">
                    <c:v>Ginger Gypsy</c:v>
                  </c:pt>
                  <c:pt idx="1">
                    <c:v>S46</c:v>
                  </c:pt>
                  <c:pt idx="2">
                    <c:v>S6</c:v>
                  </c:pt>
                  <c:pt idx="3">
                    <c:v>T4</c:v>
                  </c:pt>
                  <c:pt idx="4">
                    <c:v>R37 Polokwane</c:v>
                  </c:pt>
                  <c:pt idx="5">
                    <c:v>S24</c:v>
                  </c:pt>
                  <c:pt idx="6">
                    <c:v>SFC Burgersfort Sout</c:v>
                  </c:pt>
                  <c:pt idx="7">
                    <c:v>SFC Burgsersfort Eas</c:v>
                  </c:pt>
                  <c:pt idx="8">
                    <c:v>SFC Derde Gelid</c:v>
                  </c:pt>
                  <c:pt idx="9">
                    <c:v>SFC Driekop North</c:v>
                  </c:pt>
                  <c:pt idx="10">
                    <c:v>SFC Driekop South</c:v>
                  </c:pt>
                  <c:pt idx="11">
                    <c:v>SFC Makgemeng</c:v>
                  </c:pt>
                  <c:pt idx="12">
                    <c:v>T23</c:v>
                  </c:pt>
                  <c:pt idx="13">
                    <c:v>T25</c:v>
                  </c:pt>
                  <c:pt idx="14">
                    <c:v>T26</c:v>
                  </c:pt>
                  <c:pt idx="15">
                    <c:v>T27</c:v>
                  </c:pt>
                  <c:pt idx="16">
                    <c:v>S15</c:v>
                  </c:pt>
                  <c:pt idx="17">
                    <c:v>S16</c:v>
                  </c:pt>
                  <c:pt idx="18">
                    <c:v>T12</c:v>
                  </c:pt>
                  <c:pt idx="19">
                    <c:v>T13</c:v>
                  </c:pt>
                  <c:pt idx="20">
                    <c:v>T14</c:v>
                  </c:pt>
                  <c:pt idx="21">
                    <c:v>T17</c:v>
                  </c:pt>
                </c:lvl>
                <c:lvl>
                  <c:pt idx="0">
                    <c:v>R033</c:v>
                  </c:pt>
                  <c:pt idx="1">
                    <c:v>R035</c:v>
                  </c:pt>
                  <c:pt idx="2">
                    <c:v>R036</c:v>
                  </c:pt>
                  <c:pt idx="3">
                    <c:v>R036</c:v>
                  </c:pt>
                  <c:pt idx="4">
                    <c:v>R037</c:v>
                  </c:pt>
                  <c:pt idx="5">
                    <c:v>R037</c:v>
                  </c:pt>
                  <c:pt idx="6">
                    <c:v>R037</c:v>
                  </c:pt>
                  <c:pt idx="7">
                    <c:v>R037</c:v>
                  </c:pt>
                  <c:pt idx="8">
                    <c:v>R037</c:v>
                  </c:pt>
                  <c:pt idx="9">
                    <c:v>R037</c:v>
                  </c:pt>
                  <c:pt idx="10">
                    <c:v>R037</c:v>
                  </c:pt>
                  <c:pt idx="11">
                    <c:v>R037</c:v>
                  </c:pt>
                  <c:pt idx="12">
                    <c:v>R037</c:v>
                  </c:pt>
                  <c:pt idx="13">
                    <c:v>R037</c:v>
                  </c:pt>
                  <c:pt idx="14">
                    <c:v>R037</c:v>
                  </c:pt>
                  <c:pt idx="15">
                    <c:v>R037</c:v>
                  </c:pt>
                  <c:pt idx="16">
                    <c:v>R040</c:v>
                  </c:pt>
                  <c:pt idx="17">
                    <c:v>R040</c:v>
                  </c:pt>
                  <c:pt idx="18">
                    <c:v>R040</c:v>
                  </c:pt>
                  <c:pt idx="19">
                    <c:v>R040</c:v>
                  </c:pt>
                  <c:pt idx="20">
                    <c:v>R040</c:v>
                  </c:pt>
                  <c:pt idx="21">
                    <c:v>R040</c:v>
                  </c:pt>
                </c:lvl>
              </c:multiLvlStrCache>
            </c:multiLvlStrRef>
          </c:cat>
          <c:val>
            <c:numRef>
              <c:f>reports!$F$43:$F$64</c:f>
              <c:numCache>
                <c:formatCode>0</c:formatCode>
                <c:ptCount val="22"/>
                <c:pt idx="0">
                  <c:v>358.83003952569169</c:v>
                </c:pt>
                <c:pt idx="4">
                  <c:v>673.72324865237044</c:v>
                </c:pt>
                <c:pt idx="6">
                  <c:v>232.48961506507891</c:v>
                </c:pt>
                <c:pt idx="7">
                  <c:v>901.64481525625752</c:v>
                </c:pt>
                <c:pt idx="8">
                  <c:v>639.03776223776219</c:v>
                </c:pt>
                <c:pt idx="9">
                  <c:v>620.10002830989902</c:v>
                </c:pt>
                <c:pt idx="10">
                  <c:v>713.57533286615273</c:v>
                </c:pt>
                <c:pt idx="11">
                  <c:v>511.44367176634216</c:v>
                </c:pt>
              </c:numCache>
            </c:numRef>
          </c:val>
        </c:ser>
        <c:axId val="74349568"/>
        <c:axId val="74351360"/>
      </c:barChart>
      <c:catAx>
        <c:axId val="74349568"/>
        <c:scaling>
          <c:orientation val="minMax"/>
        </c:scaling>
        <c:axPos val="b"/>
        <c:majorTickMark val="none"/>
        <c:tickLblPos val="nextTo"/>
        <c:crossAx val="74351360"/>
        <c:crosses val="autoZero"/>
        <c:auto val="1"/>
        <c:lblAlgn val="ctr"/>
        <c:lblOffset val="100"/>
      </c:catAx>
      <c:valAx>
        <c:axId val="74351360"/>
        <c:scaling>
          <c:orientation val="minMax"/>
        </c:scaling>
        <c:axPos val="l"/>
        <c:majorGridlines/>
        <c:numFmt formatCode="0" sourceLinked="1"/>
        <c:majorTickMark val="none"/>
        <c:tickLblPos val="nextTo"/>
        <c:crossAx val="743495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/>
            </a:pPr>
            <a:r>
              <a:rPr lang="en-ZA"/>
              <a:t>ADTT</a:t>
            </a:r>
            <a:r>
              <a:rPr lang="en-ZA" baseline="0"/>
              <a:t> - R071, R081, R101, R510, R511, R555, R572</a:t>
            </a:r>
            <a:endParaRPr lang="en-ZA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reports!$D$3</c:f>
              <c:strCache>
                <c:ptCount val="1"/>
                <c:pt idx="0">
                  <c:v>2008</c:v>
                </c:pt>
              </c:strCache>
            </c:strRef>
          </c:tx>
          <c:cat>
            <c:multiLvlStrRef>
              <c:f>reports!$B$65:$C$95</c:f>
              <c:multiLvlStrCache>
                <c:ptCount val="31"/>
                <c:lvl>
                  <c:pt idx="0">
                    <c:v>Letaba Junction</c:v>
                  </c:pt>
                  <c:pt idx="1">
                    <c:v>LombardProp R71 East</c:v>
                  </c:pt>
                  <c:pt idx="2">
                    <c:v>LombardProp R71 West</c:v>
                  </c:pt>
                  <c:pt idx="3">
                    <c:v>R71 Polokwane</c:v>
                  </c:pt>
                  <c:pt idx="4">
                    <c:v>S10</c:v>
                  </c:pt>
                  <c:pt idx="5">
                    <c:v>S7</c:v>
                  </c:pt>
                  <c:pt idx="6">
                    <c:v>S8</c:v>
                  </c:pt>
                  <c:pt idx="7">
                    <c:v>S9</c:v>
                  </c:pt>
                  <c:pt idx="8">
                    <c:v>SNA Haenertsburg E</c:v>
                  </c:pt>
                  <c:pt idx="9">
                    <c:v>SNA Haenertsburg W</c:v>
                  </c:pt>
                  <c:pt idx="10">
                    <c:v>R81 Polokwane</c:v>
                  </c:pt>
                  <c:pt idx="11">
                    <c:v>S5</c:v>
                  </c:pt>
                  <c:pt idx="12">
                    <c:v>SNA Mooketsi North</c:v>
                  </c:pt>
                  <c:pt idx="13">
                    <c:v>SNA_Mooketsi South</c:v>
                  </c:pt>
                  <c:pt idx="14">
                    <c:v>Avuxeni</c:v>
                  </c:pt>
                  <c:pt idx="15">
                    <c:v>Moordenaarsdrift</c:v>
                  </c:pt>
                  <c:pt idx="16">
                    <c:v>R101 Mokopane</c:v>
                  </c:pt>
                  <c:pt idx="17">
                    <c:v>S58</c:v>
                  </c:pt>
                  <c:pt idx="18">
                    <c:v>S60</c:v>
                  </c:pt>
                  <c:pt idx="19">
                    <c:v>T56</c:v>
                  </c:pt>
                  <c:pt idx="20">
                    <c:v>T59</c:v>
                  </c:pt>
                  <c:pt idx="21">
                    <c:v>T62</c:v>
                  </c:pt>
                  <c:pt idx="22">
                    <c:v>R521</c:v>
                  </c:pt>
                  <c:pt idx="23">
                    <c:v>R521 Polokwane</c:v>
                  </c:pt>
                  <c:pt idx="24">
                    <c:v>R523</c:v>
                  </c:pt>
                  <c:pt idx="25">
                    <c:v>S3</c:v>
                  </c:pt>
                  <c:pt idx="26">
                    <c:v>T11</c:v>
                  </c:pt>
                  <c:pt idx="27">
                    <c:v>SFC Burgersfort</c:v>
                  </c:pt>
                  <c:pt idx="28">
                    <c:v>SFC Leeuwvallei</c:v>
                  </c:pt>
                  <c:pt idx="29">
                    <c:v>S36</c:v>
                  </c:pt>
                  <c:pt idx="30">
                    <c:v>T57</c:v>
                  </c:pt>
                </c:lvl>
                <c:lvl>
                  <c:pt idx="0">
                    <c:v>R071</c:v>
                  </c:pt>
                  <c:pt idx="1">
                    <c:v>R071</c:v>
                  </c:pt>
                  <c:pt idx="2">
                    <c:v>R071</c:v>
                  </c:pt>
                  <c:pt idx="3">
                    <c:v>R071</c:v>
                  </c:pt>
                  <c:pt idx="4">
                    <c:v>R071</c:v>
                  </c:pt>
                  <c:pt idx="5">
                    <c:v>R071</c:v>
                  </c:pt>
                  <c:pt idx="6">
                    <c:v>R071</c:v>
                  </c:pt>
                  <c:pt idx="7">
                    <c:v>R071</c:v>
                  </c:pt>
                  <c:pt idx="8">
                    <c:v>R071</c:v>
                  </c:pt>
                  <c:pt idx="9">
                    <c:v>R071</c:v>
                  </c:pt>
                  <c:pt idx="10">
                    <c:v>R081</c:v>
                  </c:pt>
                  <c:pt idx="11">
                    <c:v>R081</c:v>
                  </c:pt>
                  <c:pt idx="12">
                    <c:v>R081</c:v>
                  </c:pt>
                  <c:pt idx="13">
                    <c:v>R081</c:v>
                  </c:pt>
                  <c:pt idx="14">
                    <c:v>R101</c:v>
                  </c:pt>
                  <c:pt idx="15">
                    <c:v>R101</c:v>
                  </c:pt>
                  <c:pt idx="16">
                    <c:v>R101</c:v>
                  </c:pt>
                  <c:pt idx="17">
                    <c:v>R510</c:v>
                  </c:pt>
                  <c:pt idx="18">
                    <c:v>R510</c:v>
                  </c:pt>
                  <c:pt idx="19">
                    <c:v>R510</c:v>
                  </c:pt>
                  <c:pt idx="20">
                    <c:v>R510</c:v>
                  </c:pt>
                  <c:pt idx="21">
                    <c:v>R511</c:v>
                  </c:pt>
                  <c:pt idx="22">
                    <c:v>R511</c:v>
                  </c:pt>
                  <c:pt idx="23">
                    <c:v>R511</c:v>
                  </c:pt>
                  <c:pt idx="24">
                    <c:v>R511</c:v>
                  </c:pt>
                  <c:pt idx="25">
                    <c:v>R511</c:v>
                  </c:pt>
                  <c:pt idx="26">
                    <c:v>R526</c:v>
                  </c:pt>
                  <c:pt idx="27">
                    <c:v>R555</c:v>
                  </c:pt>
                  <c:pt idx="28">
                    <c:v>R555</c:v>
                  </c:pt>
                  <c:pt idx="29">
                    <c:v>R572</c:v>
                  </c:pt>
                  <c:pt idx="30">
                    <c:v>R572</c:v>
                  </c:pt>
                </c:lvl>
              </c:multiLvlStrCache>
            </c:multiLvlStrRef>
          </c:cat>
          <c:val>
            <c:numRef>
              <c:f>reports!$D$65:$D$95</c:f>
              <c:numCache>
                <c:formatCode>0</c:formatCode>
                <c:ptCount val="31"/>
                <c:pt idx="15">
                  <c:v>737.98284834713763</c:v>
                </c:pt>
              </c:numCache>
            </c:numRef>
          </c:val>
        </c:ser>
        <c:ser>
          <c:idx val="1"/>
          <c:order val="1"/>
          <c:tx>
            <c:strRef>
              <c:f>reports!$E$3</c:f>
              <c:strCache>
                <c:ptCount val="1"/>
                <c:pt idx="0">
                  <c:v>2009</c:v>
                </c:pt>
              </c:strCache>
            </c:strRef>
          </c:tx>
          <c:cat>
            <c:multiLvlStrRef>
              <c:f>reports!$B$65:$C$95</c:f>
              <c:multiLvlStrCache>
                <c:ptCount val="31"/>
                <c:lvl>
                  <c:pt idx="0">
                    <c:v>Letaba Junction</c:v>
                  </c:pt>
                  <c:pt idx="1">
                    <c:v>LombardProp R71 East</c:v>
                  </c:pt>
                  <c:pt idx="2">
                    <c:v>LombardProp R71 West</c:v>
                  </c:pt>
                  <c:pt idx="3">
                    <c:v>R71 Polokwane</c:v>
                  </c:pt>
                  <c:pt idx="4">
                    <c:v>S10</c:v>
                  </c:pt>
                  <c:pt idx="5">
                    <c:v>S7</c:v>
                  </c:pt>
                  <c:pt idx="6">
                    <c:v>S8</c:v>
                  </c:pt>
                  <c:pt idx="7">
                    <c:v>S9</c:v>
                  </c:pt>
                  <c:pt idx="8">
                    <c:v>SNA Haenertsburg E</c:v>
                  </c:pt>
                  <c:pt idx="9">
                    <c:v>SNA Haenertsburg W</c:v>
                  </c:pt>
                  <c:pt idx="10">
                    <c:v>R81 Polokwane</c:v>
                  </c:pt>
                  <c:pt idx="11">
                    <c:v>S5</c:v>
                  </c:pt>
                  <c:pt idx="12">
                    <c:v>SNA Mooketsi North</c:v>
                  </c:pt>
                  <c:pt idx="13">
                    <c:v>SNA_Mooketsi South</c:v>
                  </c:pt>
                  <c:pt idx="14">
                    <c:v>Avuxeni</c:v>
                  </c:pt>
                  <c:pt idx="15">
                    <c:v>Moordenaarsdrift</c:v>
                  </c:pt>
                  <c:pt idx="16">
                    <c:v>R101 Mokopane</c:v>
                  </c:pt>
                  <c:pt idx="17">
                    <c:v>S58</c:v>
                  </c:pt>
                  <c:pt idx="18">
                    <c:v>S60</c:v>
                  </c:pt>
                  <c:pt idx="19">
                    <c:v>T56</c:v>
                  </c:pt>
                  <c:pt idx="20">
                    <c:v>T59</c:v>
                  </c:pt>
                  <c:pt idx="21">
                    <c:v>T62</c:v>
                  </c:pt>
                  <c:pt idx="22">
                    <c:v>R521</c:v>
                  </c:pt>
                  <c:pt idx="23">
                    <c:v>R521 Polokwane</c:v>
                  </c:pt>
                  <c:pt idx="24">
                    <c:v>R523</c:v>
                  </c:pt>
                  <c:pt idx="25">
                    <c:v>S3</c:v>
                  </c:pt>
                  <c:pt idx="26">
                    <c:v>T11</c:v>
                  </c:pt>
                  <c:pt idx="27">
                    <c:v>SFC Burgersfort</c:v>
                  </c:pt>
                  <c:pt idx="28">
                    <c:v>SFC Leeuwvallei</c:v>
                  </c:pt>
                  <c:pt idx="29">
                    <c:v>S36</c:v>
                  </c:pt>
                  <c:pt idx="30">
                    <c:v>T57</c:v>
                  </c:pt>
                </c:lvl>
                <c:lvl>
                  <c:pt idx="0">
                    <c:v>R071</c:v>
                  </c:pt>
                  <c:pt idx="1">
                    <c:v>R071</c:v>
                  </c:pt>
                  <c:pt idx="2">
                    <c:v>R071</c:v>
                  </c:pt>
                  <c:pt idx="3">
                    <c:v>R071</c:v>
                  </c:pt>
                  <c:pt idx="4">
                    <c:v>R071</c:v>
                  </c:pt>
                  <c:pt idx="5">
                    <c:v>R071</c:v>
                  </c:pt>
                  <c:pt idx="6">
                    <c:v>R071</c:v>
                  </c:pt>
                  <c:pt idx="7">
                    <c:v>R071</c:v>
                  </c:pt>
                  <c:pt idx="8">
                    <c:v>R071</c:v>
                  </c:pt>
                  <c:pt idx="9">
                    <c:v>R071</c:v>
                  </c:pt>
                  <c:pt idx="10">
                    <c:v>R081</c:v>
                  </c:pt>
                  <c:pt idx="11">
                    <c:v>R081</c:v>
                  </c:pt>
                  <c:pt idx="12">
                    <c:v>R081</c:v>
                  </c:pt>
                  <c:pt idx="13">
                    <c:v>R081</c:v>
                  </c:pt>
                  <c:pt idx="14">
                    <c:v>R101</c:v>
                  </c:pt>
                  <c:pt idx="15">
                    <c:v>R101</c:v>
                  </c:pt>
                  <c:pt idx="16">
                    <c:v>R101</c:v>
                  </c:pt>
                  <c:pt idx="17">
                    <c:v>R510</c:v>
                  </c:pt>
                  <c:pt idx="18">
                    <c:v>R510</c:v>
                  </c:pt>
                  <c:pt idx="19">
                    <c:v>R510</c:v>
                  </c:pt>
                  <c:pt idx="20">
                    <c:v>R510</c:v>
                  </c:pt>
                  <c:pt idx="21">
                    <c:v>R511</c:v>
                  </c:pt>
                  <c:pt idx="22">
                    <c:v>R511</c:v>
                  </c:pt>
                  <c:pt idx="23">
                    <c:v>R511</c:v>
                  </c:pt>
                  <c:pt idx="24">
                    <c:v>R511</c:v>
                  </c:pt>
                  <c:pt idx="25">
                    <c:v>R511</c:v>
                  </c:pt>
                  <c:pt idx="26">
                    <c:v>R526</c:v>
                  </c:pt>
                  <c:pt idx="27">
                    <c:v>R555</c:v>
                  </c:pt>
                  <c:pt idx="28">
                    <c:v>R555</c:v>
                  </c:pt>
                  <c:pt idx="29">
                    <c:v>R572</c:v>
                  </c:pt>
                  <c:pt idx="30">
                    <c:v>R572</c:v>
                  </c:pt>
                </c:lvl>
              </c:multiLvlStrCache>
            </c:multiLvlStrRef>
          </c:cat>
          <c:val>
            <c:numRef>
              <c:f>reports!$E$65:$E$95</c:f>
              <c:numCache>
                <c:formatCode>0</c:formatCode>
                <c:ptCount val="31"/>
                <c:pt idx="0">
                  <c:v>773.97665369649803</c:v>
                </c:pt>
                <c:pt idx="3">
                  <c:v>845.99106891418921</c:v>
                </c:pt>
                <c:pt idx="4">
                  <c:v>227.68957871396896</c:v>
                </c:pt>
                <c:pt idx="5">
                  <c:v>489.7636379976633</c:v>
                </c:pt>
                <c:pt idx="6">
                  <c:v>158.25946817082999</c:v>
                </c:pt>
                <c:pt idx="7">
                  <c:v>313.48104089219333</c:v>
                </c:pt>
                <c:pt idx="10">
                  <c:v>725.8600757424756</c:v>
                </c:pt>
                <c:pt idx="11">
                  <c:v>237.41140215716487</c:v>
                </c:pt>
                <c:pt idx="12">
                  <c:v>307.24873096446703</c:v>
                </c:pt>
                <c:pt idx="13">
                  <c:v>621.25714285714287</c:v>
                </c:pt>
                <c:pt idx="14">
                  <c:v>427.35061391541609</c:v>
                </c:pt>
                <c:pt idx="15">
                  <c:v>895.08522575474217</c:v>
                </c:pt>
                <c:pt idx="16">
                  <c:v>774.45169628432961</c:v>
                </c:pt>
                <c:pt idx="17">
                  <c:v>600.76325088339217</c:v>
                </c:pt>
                <c:pt idx="18">
                  <c:v>667.95133819951343</c:v>
                </c:pt>
                <c:pt idx="19">
                  <c:v>165.32581100141044</c:v>
                </c:pt>
                <c:pt idx="20" formatCode="General">
                  <c:v>240.50339296730414</c:v>
                </c:pt>
                <c:pt idx="21" formatCode="General">
                  <c:v>325.18313205305878</c:v>
                </c:pt>
                <c:pt idx="25" formatCode="General">
                  <c:v>295.29472065607382</c:v>
                </c:pt>
                <c:pt idx="26" formatCode="General">
                  <c:v>121.36299984440642</c:v>
                </c:pt>
                <c:pt idx="29" formatCode="General">
                  <c:v>106.03085553997195</c:v>
                </c:pt>
                <c:pt idx="30" formatCode="General">
                  <c:v>19.037974683544302</c:v>
                </c:pt>
              </c:numCache>
            </c:numRef>
          </c:val>
        </c:ser>
        <c:ser>
          <c:idx val="2"/>
          <c:order val="2"/>
          <c:tx>
            <c:strRef>
              <c:f>reports!$F$3</c:f>
              <c:strCache>
                <c:ptCount val="1"/>
                <c:pt idx="0">
                  <c:v>2010</c:v>
                </c:pt>
              </c:strCache>
            </c:strRef>
          </c:tx>
          <c:cat>
            <c:multiLvlStrRef>
              <c:f>reports!$B$65:$C$95</c:f>
              <c:multiLvlStrCache>
                <c:ptCount val="31"/>
                <c:lvl>
                  <c:pt idx="0">
                    <c:v>Letaba Junction</c:v>
                  </c:pt>
                  <c:pt idx="1">
                    <c:v>LombardProp R71 East</c:v>
                  </c:pt>
                  <c:pt idx="2">
                    <c:v>LombardProp R71 West</c:v>
                  </c:pt>
                  <c:pt idx="3">
                    <c:v>R71 Polokwane</c:v>
                  </c:pt>
                  <c:pt idx="4">
                    <c:v>S10</c:v>
                  </c:pt>
                  <c:pt idx="5">
                    <c:v>S7</c:v>
                  </c:pt>
                  <c:pt idx="6">
                    <c:v>S8</c:v>
                  </c:pt>
                  <c:pt idx="7">
                    <c:v>S9</c:v>
                  </c:pt>
                  <c:pt idx="8">
                    <c:v>SNA Haenertsburg E</c:v>
                  </c:pt>
                  <c:pt idx="9">
                    <c:v>SNA Haenertsburg W</c:v>
                  </c:pt>
                  <c:pt idx="10">
                    <c:v>R81 Polokwane</c:v>
                  </c:pt>
                  <c:pt idx="11">
                    <c:v>S5</c:v>
                  </c:pt>
                  <c:pt idx="12">
                    <c:v>SNA Mooketsi North</c:v>
                  </c:pt>
                  <c:pt idx="13">
                    <c:v>SNA_Mooketsi South</c:v>
                  </c:pt>
                  <c:pt idx="14">
                    <c:v>Avuxeni</c:v>
                  </c:pt>
                  <c:pt idx="15">
                    <c:v>Moordenaarsdrift</c:v>
                  </c:pt>
                  <c:pt idx="16">
                    <c:v>R101 Mokopane</c:v>
                  </c:pt>
                  <c:pt idx="17">
                    <c:v>S58</c:v>
                  </c:pt>
                  <c:pt idx="18">
                    <c:v>S60</c:v>
                  </c:pt>
                  <c:pt idx="19">
                    <c:v>T56</c:v>
                  </c:pt>
                  <c:pt idx="20">
                    <c:v>T59</c:v>
                  </c:pt>
                  <c:pt idx="21">
                    <c:v>T62</c:v>
                  </c:pt>
                  <c:pt idx="22">
                    <c:v>R521</c:v>
                  </c:pt>
                  <c:pt idx="23">
                    <c:v>R521 Polokwane</c:v>
                  </c:pt>
                  <c:pt idx="24">
                    <c:v>R523</c:v>
                  </c:pt>
                  <c:pt idx="25">
                    <c:v>S3</c:v>
                  </c:pt>
                  <c:pt idx="26">
                    <c:v>T11</c:v>
                  </c:pt>
                  <c:pt idx="27">
                    <c:v>SFC Burgersfort</c:v>
                  </c:pt>
                  <c:pt idx="28">
                    <c:v>SFC Leeuwvallei</c:v>
                  </c:pt>
                  <c:pt idx="29">
                    <c:v>S36</c:v>
                  </c:pt>
                  <c:pt idx="30">
                    <c:v>T57</c:v>
                  </c:pt>
                </c:lvl>
                <c:lvl>
                  <c:pt idx="0">
                    <c:v>R071</c:v>
                  </c:pt>
                  <c:pt idx="1">
                    <c:v>R071</c:v>
                  </c:pt>
                  <c:pt idx="2">
                    <c:v>R071</c:v>
                  </c:pt>
                  <c:pt idx="3">
                    <c:v>R071</c:v>
                  </c:pt>
                  <c:pt idx="4">
                    <c:v>R071</c:v>
                  </c:pt>
                  <c:pt idx="5">
                    <c:v>R071</c:v>
                  </c:pt>
                  <c:pt idx="6">
                    <c:v>R071</c:v>
                  </c:pt>
                  <c:pt idx="7">
                    <c:v>R071</c:v>
                  </c:pt>
                  <c:pt idx="8">
                    <c:v>R071</c:v>
                  </c:pt>
                  <c:pt idx="9">
                    <c:v>R071</c:v>
                  </c:pt>
                  <c:pt idx="10">
                    <c:v>R081</c:v>
                  </c:pt>
                  <c:pt idx="11">
                    <c:v>R081</c:v>
                  </c:pt>
                  <c:pt idx="12">
                    <c:v>R081</c:v>
                  </c:pt>
                  <c:pt idx="13">
                    <c:v>R081</c:v>
                  </c:pt>
                  <c:pt idx="14">
                    <c:v>R101</c:v>
                  </c:pt>
                  <c:pt idx="15">
                    <c:v>R101</c:v>
                  </c:pt>
                  <c:pt idx="16">
                    <c:v>R101</c:v>
                  </c:pt>
                  <c:pt idx="17">
                    <c:v>R510</c:v>
                  </c:pt>
                  <c:pt idx="18">
                    <c:v>R510</c:v>
                  </c:pt>
                  <c:pt idx="19">
                    <c:v>R510</c:v>
                  </c:pt>
                  <c:pt idx="20">
                    <c:v>R510</c:v>
                  </c:pt>
                  <c:pt idx="21">
                    <c:v>R511</c:v>
                  </c:pt>
                  <c:pt idx="22">
                    <c:v>R511</c:v>
                  </c:pt>
                  <c:pt idx="23">
                    <c:v>R511</c:v>
                  </c:pt>
                  <c:pt idx="24">
                    <c:v>R511</c:v>
                  </c:pt>
                  <c:pt idx="25">
                    <c:v>R511</c:v>
                  </c:pt>
                  <c:pt idx="26">
                    <c:v>R526</c:v>
                  </c:pt>
                  <c:pt idx="27">
                    <c:v>R555</c:v>
                  </c:pt>
                  <c:pt idx="28">
                    <c:v>R555</c:v>
                  </c:pt>
                  <c:pt idx="29">
                    <c:v>R572</c:v>
                  </c:pt>
                  <c:pt idx="30">
                    <c:v>R572</c:v>
                  </c:pt>
                </c:lvl>
              </c:multiLvlStrCache>
            </c:multiLvlStrRef>
          </c:cat>
          <c:val>
            <c:numRef>
              <c:f>reports!$F$65:$F$95</c:f>
              <c:numCache>
                <c:formatCode>0</c:formatCode>
                <c:ptCount val="31"/>
                <c:pt idx="1">
                  <c:v>727.84959205391988</c:v>
                </c:pt>
                <c:pt idx="2">
                  <c:v>1212.4279600570612</c:v>
                </c:pt>
                <c:pt idx="3">
                  <c:v>896.87277742070626</c:v>
                </c:pt>
                <c:pt idx="8">
                  <c:v>284</c:v>
                </c:pt>
                <c:pt idx="9">
                  <c:v>598.43786982248525</c:v>
                </c:pt>
                <c:pt idx="10">
                  <c:v>714.25281032465023</c:v>
                </c:pt>
                <c:pt idx="15">
                  <c:v>888.70081824174963</c:v>
                </c:pt>
                <c:pt idx="23" formatCode="General">
                  <c:v>924.27837652508049</c:v>
                </c:pt>
                <c:pt idx="27" formatCode="General">
                  <c:v>235.20656136087484</c:v>
                </c:pt>
                <c:pt idx="28" formatCode="General">
                  <c:v>371.73073694812825</c:v>
                </c:pt>
              </c:numCache>
            </c:numRef>
          </c:val>
        </c:ser>
        <c:axId val="74388224"/>
        <c:axId val="74389760"/>
      </c:barChart>
      <c:catAx>
        <c:axId val="74388224"/>
        <c:scaling>
          <c:orientation val="minMax"/>
        </c:scaling>
        <c:axPos val="b"/>
        <c:majorTickMark val="none"/>
        <c:tickLblPos val="nextTo"/>
        <c:crossAx val="74389760"/>
        <c:crosses val="autoZero"/>
        <c:auto val="1"/>
        <c:lblAlgn val="ctr"/>
        <c:lblOffset val="100"/>
      </c:catAx>
      <c:valAx>
        <c:axId val="74389760"/>
        <c:scaling>
          <c:orientation val="minMax"/>
        </c:scaling>
        <c:axPos val="l"/>
        <c:majorGridlines/>
        <c:numFmt formatCode="0" sourceLinked="1"/>
        <c:majorTickMark val="none"/>
        <c:tickLblPos val="nextTo"/>
        <c:crossAx val="743882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/>
            </a:pPr>
            <a:r>
              <a:rPr lang="en-ZA"/>
              <a:t>ADTT</a:t>
            </a:r>
            <a:r>
              <a:rPr lang="en-ZA" baseline="0"/>
              <a:t> - Sites with ADTT above 500 in 2010</a:t>
            </a:r>
            <a:endParaRPr lang="en-ZA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reports!$D$99</c:f>
              <c:strCache>
                <c:ptCount val="1"/>
                <c:pt idx="0">
                  <c:v>2008</c:v>
                </c:pt>
              </c:strCache>
            </c:strRef>
          </c:tx>
          <c:cat>
            <c:multiLvlStrRef>
              <c:f>reports!$B$100:$C$128</c:f>
              <c:multiLvlStrCache>
                <c:ptCount val="29"/>
                <c:lvl>
                  <c:pt idx="0">
                    <c:v>Kranskop New 2</c:v>
                  </c:pt>
                  <c:pt idx="1">
                    <c:v>Kranskop WIM</c:v>
                  </c:pt>
                  <c:pt idx="2">
                    <c:v>Kranskop Plaza 1</c:v>
                  </c:pt>
                  <c:pt idx="3">
                    <c:v>Kranskop Plaza 2</c:v>
                  </c:pt>
                  <c:pt idx="4">
                    <c:v>Kranskop New 1</c:v>
                  </c:pt>
                  <c:pt idx="5">
                    <c:v>Constantia</c:v>
                  </c:pt>
                  <c:pt idx="6">
                    <c:v>Pietersburg WIM</c:v>
                  </c:pt>
                  <c:pt idx="7">
                    <c:v>Nyl Main Plaza 1</c:v>
                  </c:pt>
                  <c:pt idx="8">
                    <c:v>Nyl Main Plaza 2</c:v>
                  </c:pt>
                  <c:pt idx="9">
                    <c:v>Capricorn Plaza 1</c:v>
                  </c:pt>
                  <c:pt idx="10">
                    <c:v>Capricorn Plaza 2</c:v>
                  </c:pt>
                  <c:pt idx="11">
                    <c:v>LombardProp R71 West</c:v>
                  </c:pt>
                  <c:pt idx="12">
                    <c:v>Musina</c:v>
                  </c:pt>
                  <c:pt idx="13">
                    <c:v>Makhado 2</c:v>
                  </c:pt>
                  <c:pt idx="14">
                    <c:v>Baobab Plaza 2</c:v>
                  </c:pt>
                  <c:pt idx="15">
                    <c:v>Baobab Plaza 1</c:v>
                  </c:pt>
                  <c:pt idx="16">
                    <c:v>R521 Polokwane</c:v>
                  </c:pt>
                  <c:pt idx="17">
                    <c:v>SFC Burgsersfort Eas</c:v>
                  </c:pt>
                  <c:pt idx="18">
                    <c:v>R71 Polokwane</c:v>
                  </c:pt>
                  <c:pt idx="19">
                    <c:v>Moordenaarsdrift</c:v>
                  </c:pt>
                  <c:pt idx="20">
                    <c:v>LombardProp R71 East</c:v>
                  </c:pt>
                  <c:pt idx="21">
                    <c:v>R81 Polokwane</c:v>
                  </c:pt>
                  <c:pt idx="22">
                    <c:v>SFC Driekop South</c:v>
                  </c:pt>
                  <c:pt idx="23">
                    <c:v>R37 Polokwane</c:v>
                  </c:pt>
                  <c:pt idx="24">
                    <c:v>SFC Derde Gelid</c:v>
                  </c:pt>
                  <c:pt idx="25">
                    <c:v>SFC Driekop North</c:v>
                  </c:pt>
                  <c:pt idx="26">
                    <c:v>SNA Haenertsburg W</c:v>
                  </c:pt>
                  <c:pt idx="27">
                    <c:v>Louis Trichardt SB F</c:v>
                  </c:pt>
                  <c:pt idx="28">
                    <c:v>SFC Makgemeng</c:v>
                  </c:pt>
                </c:lvl>
                <c:lvl>
                  <c:pt idx="0">
                    <c:v>N001</c:v>
                  </c:pt>
                  <c:pt idx="1">
                    <c:v>N001</c:v>
                  </c:pt>
                  <c:pt idx="2">
                    <c:v>N001</c:v>
                  </c:pt>
                  <c:pt idx="3">
                    <c:v>N001</c:v>
                  </c:pt>
                  <c:pt idx="4">
                    <c:v>N001</c:v>
                  </c:pt>
                  <c:pt idx="5">
                    <c:v>N001</c:v>
                  </c:pt>
                  <c:pt idx="6">
                    <c:v>N001</c:v>
                  </c:pt>
                  <c:pt idx="7">
                    <c:v>N001</c:v>
                  </c:pt>
                  <c:pt idx="8">
                    <c:v>N001</c:v>
                  </c:pt>
                  <c:pt idx="9">
                    <c:v>N001</c:v>
                  </c:pt>
                  <c:pt idx="10">
                    <c:v>N001</c:v>
                  </c:pt>
                  <c:pt idx="11">
                    <c:v>R071</c:v>
                  </c:pt>
                  <c:pt idx="12">
                    <c:v>N001</c:v>
                  </c:pt>
                  <c:pt idx="13">
                    <c:v>N001</c:v>
                  </c:pt>
                  <c:pt idx="14">
                    <c:v>N001</c:v>
                  </c:pt>
                  <c:pt idx="15">
                    <c:v>N001</c:v>
                  </c:pt>
                  <c:pt idx="16">
                    <c:v>R511</c:v>
                  </c:pt>
                  <c:pt idx="17">
                    <c:v>R037</c:v>
                  </c:pt>
                  <c:pt idx="18">
                    <c:v>R071</c:v>
                  </c:pt>
                  <c:pt idx="19">
                    <c:v>R101</c:v>
                  </c:pt>
                  <c:pt idx="20">
                    <c:v>R071</c:v>
                  </c:pt>
                  <c:pt idx="21">
                    <c:v>R081</c:v>
                  </c:pt>
                  <c:pt idx="22">
                    <c:v>R037</c:v>
                  </c:pt>
                  <c:pt idx="23">
                    <c:v>R037</c:v>
                  </c:pt>
                  <c:pt idx="24">
                    <c:v>R037</c:v>
                  </c:pt>
                  <c:pt idx="25">
                    <c:v>R037</c:v>
                  </c:pt>
                  <c:pt idx="26">
                    <c:v>R071</c:v>
                  </c:pt>
                  <c:pt idx="27">
                    <c:v>N001</c:v>
                  </c:pt>
                  <c:pt idx="28">
                    <c:v>R037</c:v>
                  </c:pt>
                </c:lvl>
              </c:multiLvlStrCache>
            </c:multiLvlStrRef>
          </c:cat>
          <c:val>
            <c:numRef>
              <c:f>reports!$D$100:$D$128</c:f>
              <c:numCache>
                <c:formatCode>0</c:formatCode>
                <c:ptCount val="29"/>
                <c:pt idx="1">
                  <c:v>2212.0750588925662</c:v>
                </c:pt>
                <c:pt idx="2">
                  <c:v>2500.3702798714357</c:v>
                </c:pt>
                <c:pt idx="3">
                  <c:v>2575.9900234144357</c:v>
                </c:pt>
                <c:pt idx="5">
                  <c:v>2429.8131724255704</c:v>
                </c:pt>
                <c:pt idx="6">
                  <c:v>1815.567787153479</c:v>
                </c:pt>
                <c:pt idx="7">
                  <c:v>1600.4206691526472</c:v>
                </c:pt>
                <c:pt idx="8">
                  <c:v>1604.9032972213963</c:v>
                </c:pt>
                <c:pt idx="9">
                  <c:v>1163.9707649429888</c:v>
                </c:pt>
                <c:pt idx="10">
                  <c:v>1163.0401561278468</c:v>
                </c:pt>
                <c:pt idx="13">
                  <c:v>975.62905155226417</c:v>
                </c:pt>
                <c:pt idx="14">
                  <c:v>992.63487060120406</c:v>
                </c:pt>
                <c:pt idx="15">
                  <c:v>1004.6260560998414</c:v>
                </c:pt>
                <c:pt idx="19">
                  <c:v>737.98284834713763</c:v>
                </c:pt>
              </c:numCache>
            </c:numRef>
          </c:val>
        </c:ser>
        <c:ser>
          <c:idx val="1"/>
          <c:order val="1"/>
          <c:tx>
            <c:strRef>
              <c:f>reports!$E$99</c:f>
              <c:strCache>
                <c:ptCount val="1"/>
                <c:pt idx="0">
                  <c:v>2009</c:v>
                </c:pt>
              </c:strCache>
            </c:strRef>
          </c:tx>
          <c:cat>
            <c:multiLvlStrRef>
              <c:f>reports!$B$100:$C$128</c:f>
              <c:multiLvlStrCache>
                <c:ptCount val="29"/>
                <c:lvl>
                  <c:pt idx="0">
                    <c:v>Kranskop New 2</c:v>
                  </c:pt>
                  <c:pt idx="1">
                    <c:v>Kranskop WIM</c:v>
                  </c:pt>
                  <c:pt idx="2">
                    <c:v>Kranskop Plaza 1</c:v>
                  </c:pt>
                  <c:pt idx="3">
                    <c:v>Kranskop Plaza 2</c:v>
                  </c:pt>
                  <c:pt idx="4">
                    <c:v>Kranskop New 1</c:v>
                  </c:pt>
                  <c:pt idx="5">
                    <c:v>Constantia</c:v>
                  </c:pt>
                  <c:pt idx="6">
                    <c:v>Pietersburg WIM</c:v>
                  </c:pt>
                  <c:pt idx="7">
                    <c:v>Nyl Main Plaza 1</c:v>
                  </c:pt>
                  <c:pt idx="8">
                    <c:v>Nyl Main Plaza 2</c:v>
                  </c:pt>
                  <c:pt idx="9">
                    <c:v>Capricorn Plaza 1</c:v>
                  </c:pt>
                  <c:pt idx="10">
                    <c:v>Capricorn Plaza 2</c:v>
                  </c:pt>
                  <c:pt idx="11">
                    <c:v>LombardProp R71 West</c:v>
                  </c:pt>
                  <c:pt idx="12">
                    <c:v>Musina</c:v>
                  </c:pt>
                  <c:pt idx="13">
                    <c:v>Makhado 2</c:v>
                  </c:pt>
                  <c:pt idx="14">
                    <c:v>Baobab Plaza 2</c:v>
                  </c:pt>
                  <c:pt idx="15">
                    <c:v>Baobab Plaza 1</c:v>
                  </c:pt>
                  <c:pt idx="16">
                    <c:v>R521 Polokwane</c:v>
                  </c:pt>
                  <c:pt idx="17">
                    <c:v>SFC Burgsersfort Eas</c:v>
                  </c:pt>
                  <c:pt idx="18">
                    <c:v>R71 Polokwane</c:v>
                  </c:pt>
                  <c:pt idx="19">
                    <c:v>Moordenaarsdrift</c:v>
                  </c:pt>
                  <c:pt idx="20">
                    <c:v>LombardProp R71 East</c:v>
                  </c:pt>
                  <c:pt idx="21">
                    <c:v>R81 Polokwane</c:v>
                  </c:pt>
                  <c:pt idx="22">
                    <c:v>SFC Driekop South</c:v>
                  </c:pt>
                  <c:pt idx="23">
                    <c:v>R37 Polokwane</c:v>
                  </c:pt>
                  <c:pt idx="24">
                    <c:v>SFC Derde Gelid</c:v>
                  </c:pt>
                  <c:pt idx="25">
                    <c:v>SFC Driekop North</c:v>
                  </c:pt>
                  <c:pt idx="26">
                    <c:v>SNA Haenertsburg W</c:v>
                  </c:pt>
                  <c:pt idx="27">
                    <c:v>Louis Trichardt SB F</c:v>
                  </c:pt>
                  <c:pt idx="28">
                    <c:v>SFC Makgemeng</c:v>
                  </c:pt>
                </c:lvl>
                <c:lvl>
                  <c:pt idx="0">
                    <c:v>N001</c:v>
                  </c:pt>
                  <c:pt idx="1">
                    <c:v>N001</c:v>
                  </c:pt>
                  <c:pt idx="2">
                    <c:v>N001</c:v>
                  </c:pt>
                  <c:pt idx="3">
                    <c:v>N001</c:v>
                  </c:pt>
                  <c:pt idx="4">
                    <c:v>N001</c:v>
                  </c:pt>
                  <c:pt idx="5">
                    <c:v>N001</c:v>
                  </c:pt>
                  <c:pt idx="6">
                    <c:v>N001</c:v>
                  </c:pt>
                  <c:pt idx="7">
                    <c:v>N001</c:v>
                  </c:pt>
                  <c:pt idx="8">
                    <c:v>N001</c:v>
                  </c:pt>
                  <c:pt idx="9">
                    <c:v>N001</c:v>
                  </c:pt>
                  <c:pt idx="10">
                    <c:v>N001</c:v>
                  </c:pt>
                  <c:pt idx="11">
                    <c:v>R071</c:v>
                  </c:pt>
                  <c:pt idx="12">
                    <c:v>N001</c:v>
                  </c:pt>
                  <c:pt idx="13">
                    <c:v>N001</c:v>
                  </c:pt>
                  <c:pt idx="14">
                    <c:v>N001</c:v>
                  </c:pt>
                  <c:pt idx="15">
                    <c:v>N001</c:v>
                  </c:pt>
                  <c:pt idx="16">
                    <c:v>R511</c:v>
                  </c:pt>
                  <c:pt idx="17">
                    <c:v>R037</c:v>
                  </c:pt>
                  <c:pt idx="18">
                    <c:v>R071</c:v>
                  </c:pt>
                  <c:pt idx="19">
                    <c:v>R101</c:v>
                  </c:pt>
                  <c:pt idx="20">
                    <c:v>R071</c:v>
                  </c:pt>
                  <c:pt idx="21">
                    <c:v>R081</c:v>
                  </c:pt>
                  <c:pt idx="22">
                    <c:v>R037</c:v>
                  </c:pt>
                  <c:pt idx="23">
                    <c:v>R037</c:v>
                  </c:pt>
                  <c:pt idx="24">
                    <c:v>R037</c:v>
                  </c:pt>
                  <c:pt idx="25">
                    <c:v>R037</c:v>
                  </c:pt>
                  <c:pt idx="26">
                    <c:v>R071</c:v>
                  </c:pt>
                  <c:pt idx="27">
                    <c:v>N001</c:v>
                  </c:pt>
                  <c:pt idx="28">
                    <c:v>R037</c:v>
                  </c:pt>
                </c:lvl>
              </c:multiLvlStrCache>
            </c:multiLvlStrRef>
          </c:cat>
          <c:val>
            <c:numRef>
              <c:f>reports!$E$100:$E$128</c:f>
              <c:numCache>
                <c:formatCode>0</c:formatCode>
                <c:ptCount val="29"/>
                <c:pt idx="1">
                  <c:v>2281.6109589041098</c:v>
                </c:pt>
                <c:pt idx="2">
                  <c:v>2607.6749756054287</c:v>
                </c:pt>
                <c:pt idx="3">
                  <c:v>2595.6577182004917</c:v>
                </c:pt>
                <c:pt idx="5">
                  <c:v>2426.1597418079259</c:v>
                </c:pt>
                <c:pt idx="6">
                  <c:v>1794.7833746013214</c:v>
                </c:pt>
                <c:pt idx="7">
                  <c:v>1708.5002316476694</c:v>
                </c:pt>
                <c:pt idx="8">
                  <c:v>1724.0678545920196</c:v>
                </c:pt>
                <c:pt idx="9">
                  <c:v>1333.3226779066197</c:v>
                </c:pt>
                <c:pt idx="10">
                  <c:v>1336.3962374871739</c:v>
                </c:pt>
                <c:pt idx="12">
                  <c:v>1136.254091861807</c:v>
                </c:pt>
                <c:pt idx="13">
                  <c:v>1093.45162821497</c:v>
                </c:pt>
                <c:pt idx="14">
                  <c:v>1125.5229867536282</c:v>
                </c:pt>
                <c:pt idx="15">
                  <c:v>1140.3474565106569</c:v>
                </c:pt>
                <c:pt idx="18">
                  <c:v>845.99106891418921</c:v>
                </c:pt>
                <c:pt idx="19">
                  <c:v>895.08522575474217</c:v>
                </c:pt>
                <c:pt idx="21">
                  <c:v>725.8600757424756</c:v>
                </c:pt>
                <c:pt idx="23">
                  <c:v>643.91589703281591</c:v>
                </c:pt>
                <c:pt idx="27">
                  <c:v>555.48995633187769</c:v>
                </c:pt>
              </c:numCache>
            </c:numRef>
          </c:val>
        </c:ser>
        <c:ser>
          <c:idx val="2"/>
          <c:order val="2"/>
          <c:tx>
            <c:strRef>
              <c:f>reports!$F$99</c:f>
              <c:strCache>
                <c:ptCount val="1"/>
                <c:pt idx="0">
                  <c:v>2010</c:v>
                </c:pt>
              </c:strCache>
            </c:strRef>
          </c:tx>
          <c:cat>
            <c:multiLvlStrRef>
              <c:f>reports!$B$100:$C$128</c:f>
              <c:multiLvlStrCache>
                <c:ptCount val="29"/>
                <c:lvl>
                  <c:pt idx="0">
                    <c:v>Kranskop New 2</c:v>
                  </c:pt>
                  <c:pt idx="1">
                    <c:v>Kranskop WIM</c:v>
                  </c:pt>
                  <c:pt idx="2">
                    <c:v>Kranskop Plaza 1</c:v>
                  </c:pt>
                  <c:pt idx="3">
                    <c:v>Kranskop Plaza 2</c:v>
                  </c:pt>
                  <c:pt idx="4">
                    <c:v>Kranskop New 1</c:v>
                  </c:pt>
                  <c:pt idx="5">
                    <c:v>Constantia</c:v>
                  </c:pt>
                  <c:pt idx="6">
                    <c:v>Pietersburg WIM</c:v>
                  </c:pt>
                  <c:pt idx="7">
                    <c:v>Nyl Main Plaza 1</c:v>
                  </c:pt>
                  <c:pt idx="8">
                    <c:v>Nyl Main Plaza 2</c:v>
                  </c:pt>
                  <c:pt idx="9">
                    <c:v>Capricorn Plaza 1</c:v>
                  </c:pt>
                  <c:pt idx="10">
                    <c:v>Capricorn Plaza 2</c:v>
                  </c:pt>
                  <c:pt idx="11">
                    <c:v>LombardProp R71 West</c:v>
                  </c:pt>
                  <c:pt idx="12">
                    <c:v>Musina</c:v>
                  </c:pt>
                  <c:pt idx="13">
                    <c:v>Makhado 2</c:v>
                  </c:pt>
                  <c:pt idx="14">
                    <c:v>Baobab Plaza 2</c:v>
                  </c:pt>
                  <c:pt idx="15">
                    <c:v>Baobab Plaza 1</c:v>
                  </c:pt>
                  <c:pt idx="16">
                    <c:v>R521 Polokwane</c:v>
                  </c:pt>
                  <c:pt idx="17">
                    <c:v>SFC Burgsersfort Eas</c:v>
                  </c:pt>
                  <c:pt idx="18">
                    <c:v>R71 Polokwane</c:v>
                  </c:pt>
                  <c:pt idx="19">
                    <c:v>Moordenaarsdrift</c:v>
                  </c:pt>
                  <c:pt idx="20">
                    <c:v>LombardProp R71 East</c:v>
                  </c:pt>
                  <c:pt idx="21">
                    <c:v>R81 Polokwane</c:v>
                  </c:pt>
                  <c:pt idx="22">
                    <c:v>SFC Driekop South</c:v>
                  </c:pt>
                  <c:pt idx="23">
                    <c:v>R37 Polokwane</c:v>
                  </c:pt>
                  <c:pt idx="24">
                    <c:v>SFC Derde Gelid</c:v>
                  </c:pt>
                  <c:pt idx="25">
                    <c:v>SFC Driekop North</c:v>
                  </c:pt>
                  <c:pt idx="26">
                    <c:v>SNA Haenertsburg W</c:v>
                  </c:pt>
                  <c:pt idx="27">
                    <c:v>Louis Trichardt SB F</c:v>
                  </c:pt>
                  <c:pt idx="28">
                    <c:v>SFC Makgemeng</c:v>
                  </c:pt>
                </c:lvl>
                <c:lvl>
                  <c:pt idx="0">
                    <c:v>N001</c:v>
                  </c:pt>
                  <c:pt idx="1">
                    <c:v>N001</c:v>
                  </c:pt>
                  <c:pt idx="2">
                    <c:v>N001</c:v>
                  </c:pt>
                  <c:pt idx="3">
                    <c:v>N001</c:v>
                  </c:pt>
                  <c:pt idx="4">
                    <c:v>N001</c:v>
                  </c:pt>
                  <c:pt idx="5">
                    <c:v>N001</c:v>
                  </c:pt>
                  <c:pt idx="6">
                    <c:v>N001</c:v>
                  </c:pt>
                  <c:pt idx="7">
                    <c:v>N001</c:v>
                  </c:pt>
                  <c:pt idx="8">
                    <c:v>N001</c:v>
                  </c:pt>
                  <c:pt idx="9">
                    <c:v>N001</c:v>
                  </c:pt>
                  <c:pt idx="10">
                    <c:v>N001</c:v>
                  </c:pt>
                  <c:pt idx="11">
                    <c:v>R071</c:v>
                  </c:pt>
                  <c:pt idx="12">
                    <c:v>N001</c:v>
                  </c:pt>
                  <c:pt idx="13">
                    <c:v>N001</c:v>
                  </c:pt>
                  <c:pt idx="14">
                    <c:v>N001</c:v>
                  </c:pt>
                  <c:pt idx="15">
                    <c:v>N001</c:v>
                  </c:pt>
                  <c:pt idx="16">
                    <c:v>R511</c:v>
                  </c:pt>
                  <c:pt idx="17">
                    <c:v>R037</c:v>
                  </c:pt>
                  <c:pt idx="18">
                    <c:v>R071</c:v>
                  </c:pt>
                  <c:pt idx="19">
                    <c:v>R101</c:v>
                  </c:pt>
                  <c:pt idx="20">
                    <c:v>R071</c:v>
                  </c:pt>
                  <c:pt idx="21">
                    <c:v>R081</c:v>
                  </c:pt>
                  <c:pt idx="22">
                    <c:v>R037</c:v>
                  </c:pt>
                  <c:pt idx="23">
                    <c:v>R037</c:v>
                  </c:pt>
                  <c:pt idx="24">
                    <c:v>R037</c:v>
                  </c:pt>
                  <c:pt idx="25">
                    <c:v>R037</c:v>
                  </c:pt>
                  <c:pt idx="26">
                    <c:v>R071</c:v>
                  </c:pt>
                  <c:pt idx="27">
                    <c:v>N001</c:v>
                  </c:pt>
                  <c:pt idx="28">
                    <c:v>R037</c:v>
                  </c:pt>
                </c:lvl>
              </c:multiLvlStrCache>
            </c:multiLvlStrRef>
          </c:cat>
          <c:val>
            <c:numRef>
              <c:f>reports!$F$100:$F$128</c:f>
              <c:numCache>
                <c:formatCode>0</c:formatCode>
                <c:ptCount val="29"/>
                <c:pt idx="0">
                  <c:v>2965.0630458478554</c:v>
                </c:pt>
                <c:pt idx="1">
                  <c:v>2965.0630458478554</c:v>
                </c:pt>
                <c:pt idx="2">
                  <c:v>2748.9890857927044</c:v>
                </c:pt>
                <c:pt idx="3">
                  <c:v>2700.7921808946899</c:v>
                </c:pt>
                <c:pt idx="4">
                  <c:v>2537.3274528896272</c:v>
                </c:pt>
                <c:pt idx="5">
                  <c:v>2491.1427732424972</c:v>
                </c:pt>
                <c:pt idx="6">
                  <c:v>1794.7833746013214</c:v>
                </c:pt>
                <c:pt idx="7">
                  <c:v>1772.9477419332388</c:v>
                </c:pt>
                <c:pt idx="8">
                  <c:v>1766.5230980594197</c:v>
                </c:pt>
                <c:pt idx="9">
                  <c:v>1369.7753424657533</c:v>
                </c:pt>
                <c:pt idx="10">
                  <c:v>1334.7806028941573</c:v>
                </c:pt>
                <c:pt idx="11">
                  <c:v>1212.4279600570612</c:v>
                </c:pt>
                <c:pt idx="12">
                  <c:v>1185.5137786241241</c:v>
                </c:pt>
                <c:pt idx="13">
                  <c:v>1102.7689332458472</c:v>
                </c:pt>
                <c:pt idx="14">
                  <c:v>1099.6082191780822</c:v>
                </c:pt>
                <c:pt idx="15">
                  <c:v>1091.926491325223</c:v>
                </c:pt>
                <c:pt idx="16">
                  <c:v>924.27837652508049</c:v>
                </c:pt>
                <c:pt idx="17">
                  <c:v>901.64481525625752</c:v>
                </c:pt>
                <c:pt idx="18">
                  <c:v>896.87277742070626</c:v>
                </c:pt>
                <c:pt idx="19">
                  <c:v>888.70081824174963</c:v>
                </c:pt>
                <c:pt idx="20">
                  <c:v>727.84959205391988</c:v>
                </c:pt>
                <c:pt idx="21">
                  <c:v>714.25281032465023</c:v>
                </c:pt>
                <c:pt idx="22">
                  <c:v>713.57533286615273</c:v>
                </c:pt>
                <c:pt idx="23">
                  <c:v>673.72324865237044</c:v>
                </c:pt>
                <c:pt idx="24">
                  <c:v>639.03776223776219</c:v>
                </c:pt>
                <c:pt idx="25">
                  <c:v>620.10002830989902</c:v>
                </c:pt>
                <c:pt idx="26">
                  <c:v>598.43786982248525</c:v>
                </c:pt>
                <c:pt idx="27">
                  <c:v>556.75962061215944</c:v>
                </c:pt>
                <c:pt idx="28">
                  <c:v>511.44367176634216</c:v>
                </c:pt>
              </c:numCache>
            </c:numRef>
          </c:val>
        </c:ser>
        <c:axId val="74407296"/>
        <c:axId val="74429568"/>
      </c:barChart>
      <c:catAx>
        <c:axId val="74407296"/>
        <c:scaling>
          <c:orientation val="minMax"/>
        </c:scaling>
        <c:axPos val="b"/>
        <c:majorTickMark val="none"/>
        <c:tickLblPos val="nextTo"/>
        <c:crossAx val="74429568"/>
        <c:crosses val="autoZero"/>
        <c:auto val="1"/>
        <c:lblAlgn val="ctr"/>
        <c:lblOffset val="100"/>
      </c:catAx>
      <c:valAx>
        <c:axId val="74429568"/>
        <c:scaling>
          <c:orientation val="minMax"/>
        </c:scaling>
        <c:axPos val="l"/>
        <c:majorGridlines/>
        <c:numFmt formatCode="0" sourceLinked="1"/>
        <c:majorTickMark val="none"/>
        <c:tickLblPos val="nextTo"/>
        <c:crossAx val="744072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419099</xdr:colOff>
      <xdr:row>3</xdr:row>
      <xdr:rowOff>19050</xdr:rowOff>
    </xdr:from>
    <xdr:to>
      <xdr:col>19</xdr:col>
      <xdr:colOff>295275</xdr:colOff>
      <xdr:row>17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466725</xdr:colOff>
      <xdr:row>27</xdr:row>
      <xdr:rowOff>133350</xdr:rowOff>
    </xdr:from>
    <xdr:to>
      <xdr:col>13</xdr:col>
      <xdr:colOff>542925</xdr:colOff>
      <xdr:row>42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1409699</xdr:colOff>
      <xdr:row>47</xdr:row>
      <xdr:rowOff>133350</xdr:rowOff>
    </xdr:from>
    <xdr:to>
      <xdr:col>14</xdr:col>
      <xdr:colOff>0</xdr:colOff>
      <xdr:row>62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190500</xdr:colOff>
      <xdr:row>78</xdr:row>
      <xdr:rowOff>133350</xdr:rowOff>
    </xdr:from>
    <xdr:to>
      <xdr:col>14</xdr:col>
      <xdr:colOff>495301</xdr:colOff>
      <xdr:row>93</xdr:row>
      <xdr:rowOff>19050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113</xdr:row>
      <xdr:rowOff>133350</xdr:rowOff>
    </xdr:from>
    <xdr:to>
      <xdr:col>13</xdr:col>
      <xdr:colOff>285750</xdr:colOff>
      <xdr:row>128</xdr:row>
      <xdr:rowOff>19050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onoloIEC" refreshedDate="40975.93925520833" createdVersion="3" refreshedVersion="3" minRefreshableVersion="3" recordCount="141">
  <cacheSource type="worksheet">
    <worksheetSource ref="A2:BG143" sheet="2010"/>
  </cacheSource>
  <cacheFields count="58">
    <cacheField name="Year" numFmtId="0">
      <sharedItems containsSemiMixedTypes="0" containsString="0" containsNumber="1" containsInteger="1" minValue="2008" maxValue="2010" count="3">
        <n v="2010"/>
        <n v="2009"/>
        <n v="2008"/>
      </sharedItems>
    </cacheField>
    <cacheField name="Night Traffic %" numFmtId="0">
      <sharedItems containsString="0" containsBlank="1" containsNumber="1" minValue="7.0999999999999994E-2" maxValue="0.246"/>
    </cacheField>
    <cacheField name="Night Truck traffic %" numFmtId="0">
      <sharedItems containsString="0" containsBlank="1" containsNumber="1" minValue="5.7291389058954879E-3" maxValue="7.7936592292089255E-2"/>
    </cacheField>
    <cacheField name="Sat &amp; Sun" numFmtId="0">
      <sharedItems containsString="0" containsBlank="1" containsNumber="1" minValue="0.1" maxValue="1"/>
    </cacheField>
    <cacheField name="num" numFmtId="0">
      <sharedItems containsString="0" containsBlank="1" containsNumber="1" containsInteger="1" minValue="65" maxValue="917"/>
    </cacheField>
    <cacheField name="SiteID" numFmtId="49">
      <sharedItems/>
    </cacheField>
    <cacheField name="SiteName" numFmtId="0">
      <sharedItems count="91">
        <s v="Maubane Plaza"/>
        <s v="Kranskop WIM"/>
        <s v="Kranskop New 2"/>
        <s v="Kranskop New 1"/>
        <s v="Kranskop Plaza 1"/>
        <s v="Kranskop Plaza 2"/>
        <s v="Constantia"/>
        <s v="Nyl SB Ramp 1"/>
        <s v="Nyl SB Ramp 2"/>
        <s v="Nyl Ramps 1"/>
        <s v="Nyl Ramps 2"/>
        <s v="Nyl NB Ramp 1"/>
        <s v="Nyl NB Ramp 2"/>
        <s v="Nyl Main Plaza 1"/>
        <s v="Nyl Main Plaza 2"/>
        <s v="Sebetiela N/B Ramp 1"/>
        <s v="Sebetiela N/B Ramp 2"/>
        <s v="Sebetiela S/B Ramp 1"/>
        <s v="Sebetiela S/B Ramp 2"/>
        <s v="Pietersburg WIM"/>
        <s v="Capricorn Plaza 1"/>
        <s v="Capricorn Plaza 2"/>
        <s v="Louis Trichardt SB F"/>
        <s v="Makhado 2"/>
        <s v="Baobab Plaza 1"/>
        <s v="Baobab Plaza 2"/>
        <s v="Musina"/>
        <s v="Potgietersrus"/>
        <s v="Witvinger"/>
        <s v="Ginger Gypsy"/>
        <s v="R37 Polokwane"/>
        <s v="SFC Burgsersfort Eas"/>
        <s v="SFC Derde Gelid"/>
        <s v="SFC Makgemeng"/>
        <s v="SFC Driekop South"/>
        <s v="SFC Burgersfort Sout"/>
        <s v="SFC Driekop North"/>
        <s v="R71 Polokwane"/>
        <s v="SNA Haenertsburg W"/>
        <s v="SNA Haenertsburg E"/>
        <s v="LombardProp R71 West"/>
        <s v="LombardProp R71 East"/>
        <s v="R81 Polokwane"/>
        <s v="Moordenaarsdrift"/>
        <s v="R521 Polokwane"/>
        <s v="SFC Leeuwvallei"/>
        <s v="SFC Burgersfort"/>
        <s v="LombardProp Mashutti"/>
        <s v="Kranskop Plaza 3"/>
        <s v="(H) Makhado 1"/>
        <s v="Wylliess Poort'"/>
        <s v="Bokmakierie"/>
        <s v="T35"/>
        <s v="T34"/>
        <s v="S33"/>
        <s v="S31"/>
        <s v="T32"/>
        <s v="S46"/>
        <s v="S6"/>
        <s v="T4"/>
        <s v="T23"/>
        <s v="S24"/>
        <s v="T25"/>
        <s v="T26"/>
        <s v="T27"/>
        <s v="T14"/>
        <s v="T17"/>
        <s v="S16"/>
        <s v="S15"/>
        <s v="T13"/>
        <s v="T12"/>
        <s v="S8"/>
        <s v="S7"/>
        <s v="S9"/>
        <s v="S10"/>
        <s v="S5"/>
        <s v="SNA_Mooketsi South"/>
        <s v="SNA Mooketsi North"/>
        <s v="R101 Mokopane"/>
        <s v="S60"/>
        <s v="S58"/>
        <s v="T56"/>
        <s v="T59"/>
        <s v="T62"/>
        <s v="S3"/>
        <s v="T11"/>
        <s v="T57"/>
        <s v="S36"/>
        <s v="Letaba Junction"/>
        <s v="Avuxeni"/>
        <s v="Makhado 1"/>
      </sharedItems>
    </cacheField>
    <cacheField name="SiteType" numFmtId="0">
      <sharedItems/>
    </cacheField>
    <cacheField name="Route" numFmtId="49">
      <sharedItems containsBlank="1" count="18">
        <s v="N001"/>
        <s v="N011"/>
        <s v="R033"/>
        <s v="R037"/>
        <s v="R071"/>
        <s v="R081"/>
        <s v="R101"/>
        <s v="R521"/>
        <s v="R555"/>
        <m/>
        <s v="R035"/>
        <s v="R036"/>
        <s v="R040"/>
        <s v="R510"/>
        <s v="R511"/>
        <s v="R523"/>
        <s v="R526"/>
        <s v="R572"/>
      </sharedItems>
    </cacheField>
    <cacheField name="Road" numFmtId="49">
      <sharedItems/>
    </cacheField>
    <cacheField name="Sec-tion" numFmtId="0">
      <sharedItems containsBlank="1"/>
    </cacheField>
    <cacheField name="Dis-tance" numFmtId="164">
      <sharedItems containsMixedTypes="1" containsNumber="1" minValue="0" maxValue="181.6"/>
    </cacheField>
    <cacheField name="Location" numFmtId="0">
      <sharedItems/>
    </cacheField>
    <cacheField name="Long." numFmtId="0">
      <sharedItems containsSemiMixedTypes="0" containsString="0" containsNumber="1" minValue="27.289805999999999" maxValue="31.114879999999999"/>
    </cacheField>
    <cacheField name="Lat." numFmtId="0">
      <sharedItems containsSemiMixedTypes="0" containsString="0" containsNumber="1" minValue="-26.563390999999999" maxValue="-22.303899999999999"/>
    </cacheField>
    <cacheField name="Lanes" numFmtId="0">
      <sharedItems containsSemiMixedTypes="0" containsString="0" containsNumber="1" containsInteger="1" minValue="1" maxValue="6"/>
    </cacheField>
    <cacheField name="Spd-Lmt" numFmtId="0">
      <sharedItems containsSemiMixedTypes="0" containsString="0" containsNumber="1" containsInteger="1" minValue="60" maxValue="120"/>
    </cacheField>
    <cacheField name="Province" numFmtId="0">
      <sharedItems containsBlank="1"/>
    </cacheField>
    <cacheField name="Owner" numFmtId="0">
      <sharedItems containsBlank="1"/>
    </cacheField>
    <cacheField name="Dir1 Description" numFmtId="0">
      <sharedItems/>
    </cacheField>
    <cacheField name="Dir2 Description" numFmtId="0">
      <sharedItems containsBlank="1"/>
    </cacheField>
    <cacheField name="Duration (Hours)" numFmtId="0">
      <sharedItems containsString="0" containsBlank="1" containsNumber="1" minValue="65.75" maxValue="8784"/>
    </cacheField>
    <cacheField name="% Duration of year" numFmtId="0">
      <sharedItems containsString="0" containsBlank="1" containsNumber="1" minValue="0.8" maxValue="100"/>
    </cacheField>
    <cacheField name="Total VehiclesRoad" numFmtId="0">
      <sharedItems containsSemiMixedTypes="0" containsString="0" containsNumber="1" containsInteger="1" minValue="1991" maxValue="6049627"/>
    </cacheField>
    <cacheField name="HV Road" numFmtId="0">
      <sharedItems containsSemiMixedTypes="0" containsString="0" containsNumber="1" containsInteger="1" minValue="282" maxValue="924792"/>
    </cacheField>
    <cacheField name="ADT" numFmtId="1">
      <sharedItems containsSemiMixedTypes="0" containsString="0" containsNumber="1" minValue="134.41350210970464" maxValue="21367.134429234204"/>
    </cacheField>
    <cacheField name="ADTT" numFmtId="1">
      <sharedItems containsSemiMixedTypes="0" containsString="0" containsNumber="1" minValue="18.006212694676805" maxValue="2965.0630458478554"/>
    </cacheField>
    <cacheField name="% Heavys" numFmtId="164">
      <sharedItems containsSemiMixedTypes="0" containsString="0" containsNumber="1" minValue="4.6618718697334378" maxValue="42.942754919499102"/>
    </cacheField>
    <cacheField name="Short HVs" numFmtId="0">
      <sharedItems containsString="0" containsBlank="1" containsNumber="1" containsInteger="1" minValue="103" maxValue="248241"/>
    </cacheField>
    <cacheField name="Medium HVs" numFmtId="0">
      <sharedItems containsString="0" containsBlank="1" containsNumber="1" containsInteger="1" minValue="62" maxValue="219501"/>
    </cacheField>
    <cacheField name="Long HVs" numFmtId="0">
      <sharedItems containsString="0" containsBlank="1" containsNumber="1" containsInteger="1" minValue="47" maxValue="478563"/>
    </cacheField>
    <cacheField name="% Short HVs" numFmtId="164">
      <sharedItems containsString="0" containsBlank="1" containsNumber="1" minValue="11.226827744219953" maxValue="89.486921529175049"/>
    </cacheField>
    <cacheField name="% Medium HVs" numFmtId="164">
      <sharedItems containsString="0" containsBlank="1" containsNumber="1" minValue="8.148893360160967" maxValue="34.922485138127982"/>
    </cacheField>
    <cacheField name="% Long HVs" numFmtId="164">
      <sharedItems containsString="0" containsBlank="1" containsNumber="1" minValue="2.3641851106639837" maxValue="67.097637093178776"/>
    </cacheField>
    <cacheField name="Average Speed All" numFmtId="164">
      <sharedItems containsString="0" containsBlank="1" containsNumber="1" minValue="53.4" maxValue="115.24"/>
    </cacheField>
    <cacheField name="Ave Speed Lights" numFmtId="164">
      <sharedItems containsString="0" containsBlank="1" containsNumber="1" minValue="56.35" maxValue="120.25"/>
    </cacheField>
    <cacheField name="Ave Speed HVs" numFmtId="164">
      <sharedItems containsString="0" containsBlank="1" containsNumber="1" minValue="35.659999999999997" maxValue="101.13"/>
    </cacheField>
    <cacheField name="15th centile Speed" numFmtId="164">
      <sharedItems containsString="0" containsBlank="1" containsNumber="1" minValue="37.950000000000003" maxValue="91.94"/>
    </cacheField>
    <cacheField name="85th centile Speed" numFmtId="0">
      <sharedItems containsString="0" containsBlank="1" containsNumber="1" minValue="58.89" maxValue="136.97999999999999"/>
    </cacheField>
    <cacheField name="Total Exceeding Spd Limit" numFmtId="1">
      <sharedItems containsString="0" containsBlank="1" containsNumber="1" containsInteger="1" minValue="4" maxValue="3171259"/>
    </cacheField>
    <cacheField name="% Exceeding Spd Limit" numFmtId="164">
      <sharedItems containsString="0" containsBlank="1" containsNumber="1" minValue="1.943068104537064E-3" maxValue="90.189041306345302"/>
    </cacheField>
    <cacheField name="Highest Vol Road" numFmtId="0">
      <sharedItems containsString="0" containsBlank="1" containsNumber="1" containsInteger="1" minValue="22" maxValue="3373"/>
    </cacheField>
    <cacheField name="Highest Vol Road Date" numFmtId="14">
      <sharedItems containsNonDate="0" containsDate="1" containsString="0" containsBlank="1" minDate="2008-01-06T00:00:00" maxDate="2010-12-25T00:00:00"/>
    </cacheField>
    <cacheField name="Highest Vol Road Time" numFmtId="0">
      <sharedItems containsNonDate="0" containsDate="1" containsString="0" containsBlank="1" minDate="1899-12-30T02:00:00" maxDate="1899-12-30T21:00:00"/>
    </cacheField>
    <cacheField name="Highest Vol Dir 1" numFmtId="0">
      <sharedItems containsString="0" containsBlank="1" containsNumber="1" containsInteger="1" minValue="18" maxValue="2137"/>
    </cacheField>
    <cacheField name="Highest Vol Dir 1 Date" numFmtId="14">
      <sharedItems containsNonDate="0" containsDate="1" containsString="0" containsBlank="1" minDate="2008-01-24T00:00:00" maxDate="2010-12-25T00:00:00"/>
    </cacheField>
    <cacheField name="Highest Vol Dir 1 Time" numFmtId="0">
      <sharedItems containsNonDate="0" containsDate="1" containsString="0" containsBlank="1" minDate="1899-12-30T00:00:00" maxDate="1899-12-30T22:00:00"/>
    </cacheField>
    <cacheField name="Highest Vol Dir 2" numFmtId="0">
      <sharedItems containsString="0" containsBlank="1" containsNumber="1" containsInteger="1" minValue="2" maxValue="2783"/>
    </cacheField>
    <cacheField name="Highest Vol Dir 2 Date" numFmtId="14">
      <sharedItems containsNonDate="0" containsDate="1" containsString="0" containsBlank="1" minDate="2008-01-06T00:00:00" maxDate="2010-12-28T00:00:00"/>
    </cacheField>
    <cacheField name="Highest Vol Dir 2 Time" numFmtId="0">
      <sharedItems containsNonDate="0" containsDate="1" containsString="0" containsBlank="1" minDate="1899-12-30T01:00:00" maxDate="1899-12-30T19:00:00"/>
    </cacheField>
    <cacheField name="Highest Vol Lane 1" numFmtId="0">
      <sharedItems containsString="0" containsBlank="1" containsNumber="1" containsInteger="1" minValue="18" maxValue="1002"/>
    </cacheField>
    <cacheField name="Highest Vol Lane 2" numFmtId="0">
      <sharedItems containsString="0" containsBlank="1" containsNumber="1" containsInteger="1" minValue="2" maxValue="1226"/>
    </cacheField>
    <cacheField name="Highest Vol Lane 3" numFmtId="0">
      <sharedItems containsString="0" containsBlank="1" containsNumber="1" containsInteger="1" minValue="2" maxValue="1565"/>
    </cacheField>
    <cacheField name="Highest Vol Lane 4" numFmtId="0">
      <sharedItems containsString="0" containsBlank="1" containsNumber="1" containsInteger="1" minValue="2" maxValue="1267"/>
    </cacheField>
    <cacheField name="Highest Vol Lane 5" numFmtId="0">
      <sharedItems containsString="0" containsBlank="1" containsNumber="1" containsInteger="1" minValue="645" maxValue="764"/>
    </cacheField>
    <cacheField name="Highest Vol Lane 6" numFmtId="0">
      <sharedItems containsString="0" containsBlank="1" containsNumber="1" containsInteger="1" minValue="919" maxValue="951"/>
    </cacheField>
    <cacheField name="Highest Vol Lane 7" numFmtId="0">
      <sharedItems containsNonDate="0" containsString="0" containsBlank="1"/>
    </cacheField>
    <cacheField name="Highest Vol Lane 8" numFmtId="0">
      <sharedItems containsNonDate="0" containsString="0"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1">
  <r>
    <x v="0"/>
    <n v="0.20699999999999999"/>
    <n v="1.7729563194739548E-2"/>
    <n v="0.8"/>
    <m/>
    <s v="2440"/>
    <x v="0"/>
    <s v="Permanent Toll"/>
    <x v="0"/>
    <s v="N001"/>
    <s v="23"/>
    <n v="1.6"/>
    <s v="Northern ramps of Maubane I/C"/>
    <n v="28.298083999999999"/>
    <n v="-25.279222000000001"/>
    <n v="2"/>
    <n v="80"/>
    <s v="Limpopo"/>
    <s v="SANRA"/>
    <s v="To Polokwane"/>
    <s v="To Pretoria"/>
    <n v="8757.75"/>
    <n v="100"/>
    <n v="89422"/>
    <n v="7659"/>
    <n v="245.05472295966428"/>
    <n v="20.988952641945705"/>
    <n v="8.5650063742703129"/>
    <n v="3521"/>
    <n v="1543"/>
    <n v="2595"/>
    <n v="45.972059015537276"/>
    <n v="20.146233189711452"/>
    <n v="33.881707794751279"/>
    <n v="80.28"/>
    <n v="81.64"/>
    <n v="65.52"/>
    <n v="62.9"/>
    <n v="97.98"/>
    <n v="44286"/>
    <n v="49.52472545905929"/>
    <n v="433"/>
    <d v="2010-03-31T00:00:00"/>
    <d v="1899-12-30T11:00:00"/>
    <n v="86"/>
    <d v="2010-03-26T00:00:00"/>
    <d v="1899-12-30T16:00:00"/>
    <n v="417"/>
    <d v="2010-03-31T00:00:00"/>
    <d v="1899-12-30T11:00:00"/>
    <n v="86"/>
    <n v="417"/>
    <n v="2"/>
    <n v="3"/>
    <m/>
    <m/>
    <m/>
    <m/>
  </r>
  <r>
    <x v="0"/>
    <m/>
    <m/>
    <m/>
    <n v="78"/>
    <s v="3541"/>
    <x v="1"/>
    <s v="Permanent WIM"/>
    <x v="0"/>
    <s v="N001"/>
    <s v="24"/>
    <n v="0.7"/>
    <s v="Between Warmbaths I/C and Nylstroom I/C"/>
    <n v="28.429167"/>
    <n v="-24.816110999999999"/>
    <n v="4"/>
    <n v="120"/>
    <s v="Limpopo"/>
    <s v="NTRV"/>
    <s v="To Polokwane"/>
    <s v="To Pretoria"/>
    <n v="743.11"/>
    <n v="8.5"/>
    <n v="592270"/>
    <n v="91807"/>
    <n v="19128.365921599761"/>
    <n v="2965.0630458478554"/>
    <n v="15.500869535853582"/>
    <n v="23332"/>
    <n v="22019"/>
    <n v="46456"/>
    <n v="25.414184103608655"/>
    <n v="23.984009933883037"/>
    <n v="50.601805962508308"/>
    <n v="111.2"/>
    <n v="114.98"/>
    <n v="89.52"/>
    <n v="89.96"/>
    <n v="128.97999999999999"/>
    <n v="175944"/>
    <n v="29.706721596569132"/>
    <n v="2618"/>
    <d v="2010-12-24T00:00:00"/>
    <d v="1899-12-30T15:00:00"/>
    <n v="1996"/>
    <d v="2010-12-24T00:00:00"/>
    <d v="1899-12-30T15:00:00"/>
    <n v="1831"/>
    <d v="2010-12-27T00:00:00"/>
    <d v="1899-12-30T17:00:00"/>
    <n v="851"/>
    <n v="1146"/>
    <n v="1023"/>
    <n v="828"/>
    <m/>
    <m/>
    <m/>
    <m/>
  </r>
  <r>
    <x v="0"/>
    <n v="0.219"/>
    <n v="3.3946904283519347E-2"/>
    <n v="0.8"/>
    <n v="79"/>
    <s v="2144"/>
    <x v="2"/>
    <s v="Permanent Toll"/>
    <x v="0"/>
    <s v="N001"/>
    <s v="24"/>
    <n v="0.7"/>
    <s v="6km South of Kranskop Plaza"/>
    <n v="28.429549999999999"/>
    <n v="-24.815799999999999"/>
    <n v="4"/>
    <n v="120"/>
    <s v="Limpopo"/>
    <s v="SANRA"/>
    <s v="To Polokwane"/>
    <s v="To Pretoria"/>
    <n v="743.11"/>
    <n v="8.5"/>
    <n v="592270"/>
    <n v="91807"/>
    <n v="19128.365921599761"/>
    <n v="2965.0630458478554"/>
    <n v="15.500869535853582"/>
    <n v="23332"/>
    <n v="22019"/>
    <n v="46456"/>
    <n v="25.414184103608655"/>
    <n v="23.984009933883037"/>
    <n v="50.601805962508308"/>
    <n v="111.2"/>
    <n v="114.98"/>
    <n v="89.52"/>
    <n v="89.96"/>
    <n v="128.97999999999999"/>
    <n v="175944"/>
    <n v="29.706721596569132"/>
    <n v="2618"/>
    <d v="2010-12-24T00:00:00"/>
    <d v="1899-12-30T15:00:00"/>
    <n v="1996"/>
    <d v="2010-12-24T00:00:00"/>
    <d v="1899-12-30T15:00:00"/>
    <n v="1831"/>
    <d v="2010-12-27T00:00:00"/>
    <d v="1899-12-30T17:00:00"/>
    <n v="851"/>
    <n v="1146"/>
    <n v="1023"/>
    <n v="828"/>
    <m/>
    <m/>
    <m/>
    <m/>
  </r>
  <r>
    <x v="0"/>
    <n v="0.22"/>
    <n v="2.6124796541364025E-2"/>
    <n v="0.8"/>
    <n v="80"/>
    <s v="2143"/>
    <x v="3"/>
    <s v="Permanent Toll"/>
    <x v="0"/>
    <s v="N001"/>
    <s v="24"/>
    <n v="0.8"/>
    <s v="6km South of Kranskop Plaza"/>
    <n v="28.429549999999999"/>
    <n v="-24.815799999999999"/>
    <n v="4"/>
    <n v="120"/>
    <s v="Limpopo"/>
    <s v="SANRA"/>
    <s v="To Polokwane"/>
    <s v="To Pretoria"/>
    <n v="349.18"/>
    <n v="4"/>
    <n v="310874"/>
    <n v="36916"/>
    <n v="21367.134429234204"/>
    <n v="2537.3274528896272"/>
    <n v="11.874907518801828"/>
    <n v="9616"/>
    <n v="9607"/>
    <n v="17693"/>
    <n v="26.048325929136418"/>
    <n v="26.023946256365804"/>
    <n v="47.927727814497779"/>
    <n v="111.06"/>
    <n v="113.58"/>
    <n v="91.58"/>
    <n v="91.94"/>
    <n v="128.97999999999999"/>
    <n v="92022"/>
    <n v="29.601060236623201"/>
    <n v="2632"/>
    <d v="2010-12-24T00:00:00"/>
    <d v="1899-12-30T15:00:00"/>
    <n v="2004"/>
    <d v="2010-12-24T00:00:00"/>
    <d v="1899-12-30T15:00:00"/>
    <n v="1836"/>
    <d v="2010-12-27T00:00:00"/>
    <d v="1899-12-30T17:00:00"/>
    <n v="850"/>
    <n v="1155"/>
    <n v="1028"/>
    <n v="813"/>
    <m/>
    <m/>
    <m/>
    <m/>
  </r>
  <r>
    <x v="0"/>
    <n v="0.20200000000000001"/>
    <n v="3.6400131019282869E-2"/>
    <n v="0.7"/>
    <n v="81"/>
    <s v="2140"/>
    <x v="4"/>
    <s v="Permanent Toll"/>
    <x v="0"/>
    <s v="N001"/>
    <s v="24"/>
    <n v="5.7"/>
    <s v="South of Kranskop Plaza"/>
    <n v="28.466315999999999"/>
    <n v="-24.787001"/>
    <n v="4"/>
    <n v="120"/>
    <s v="Limpopo"/>
    <s v="SANRA"/>
    <s v="To Polokwane"/>
    <s v="To Pretoria"/>
    <n v="8073.88"/>
    <n v="92.2"/>
    <n v="5132069"/>
    <n v="924792"/>
    <n v="15255.32408210179"/>
    <n v="2748.9890857927044"/>
    <n v="18.019866841229142"/>
    <n v="242330"/>
    <n v="211256"/>
    <n v="471206"/>
    <n v="26.203730136073844"/>
    <n v="22.84362321473369"/>
    <n v="50.952646649192467"/>
    <n v="103.67"/>
    <n v="108.45"/>
    <n v="81.91"/>
    <n v="82.92"/>
    <n v="122.99"/>
    <n v="930623"/>
    <n v="18.133485734505907"/>
    <n v="2866"/>
    <d v="2010-09-26T00:00:00"/>
    <d v="1899-12-30T18:00:00"/>
    <n v="2137"/>
    <d v="2010-12-24T00:00:00"/>
    <d v="1899-12-30T15:00:00"/>
    <n v="2358"/>
    <d v="2010-08-09T00:00:00"/>
    <d v="1899-12-30T15:00:00"/>
    <n v="1002"/>
    <n v="1135"/>
    <n v="1274"/>
    <n v="1113"/>
    <m/>
    <m/>
    <m/>
    <m/>
  </r>
  <r>
    <x v="0"/>
    <n v="0.219"/>
    <n v="3.9979427346847084E-2"/>
    <n v="0.7"/>
    <n v="82"/>
    <s v="2141"/>
    <x v="5"/>
    <s v="Permanent Toll"/>
    <x v="0"/>
    <s v="N001"/>
    <s v="24"/>
    <n v="5.7"/>
    <s v="South of Kranskop Plaza"/>
    <n v="28.465917999999999"/>
    <n v="-24.787333"/>
    <n v="4"/>
    <n v="120"/>
    <s v="Limpopo"/>
    <s v="SANRA"/>
    <s v="To Polokwane"/>
    <s v="To Pretoria"/>
    <n v="8217.82"/>
    <n v="93.8"/>
    <n v="5065754"/>
    <n v="924776"/>
    <n v="14794.446215663034"/>
    <n v="2700.7921808946899"/>
    <n v="18.255446277099125"/>
    <n v="228041"/>
    <n v="218172"/>
    <n v="478563"/>
    <n v="24.659052570568441"/>
    <n v="23.591875221675306"/>
    <n v="51.749072207756249"/>
    <n v="104.99"/>
    <n v="109.94"/>
    <n v="82.86"/>
    <n v="83.93"/>
    <n v="124.98"/>
    <n v="1062863"/>
    <n v="20.981338612178956"/>
    <n v="2869"/>
    <d v="2010-09-26T00:00:00"/>
    <d v="1899-12-30T18:00:00"/>
    <n v="1839"/>
    <d v="2010-04-01T00:00:00"/>
    <d v="1899-12-30T15:00:00"/>
    <n v="2288"/>
    <d v="2010-04-05T00:00:00"/>
    <d v="1899-12-30T13:00:00"/>
    <n v="836"/>
    <n v="1035"/>
    <n v="1276"/>
    <n v="1136"/>
    <m/>
    <m/>
    <m/>
    <m/>
  </r>
  <r>
    <x v="0"/>
    <n v="0.21099999999999999"/>
    <n v="3.6827663189380425E-2"/>
    <n v="0.7"/>
    <n v="83"/>
    <s v="672"/>
    <x v="6"/>
    <s v="Permanent"/>
    <x v="0"/>
    <s v="N001"/>
    <s v="25"/>
    <n v="12.6"/>
    <s v="Southern side of Naboomspruit I/C"/>
    <n v="28.676276999999999"/>
    <n v="-24.575444999999998"/>
    <n v="6"/>
    <n v="120"/>
    <s v="Limpopo"/>
    <s v="SANRA"/>
    <s v="To Polokwane"/>
    <s v="To Pretoria"/>
    <n v="8513.5"/>
    <n v="97.2"/>
    <n v="5062952"/>
    <n v="883681"/>
    <n v="14272.725436072122"/>
    <n v="2491.1427732424972"/>
    <n v="17.453868810132903"/>
    <n v="193982"/>
    <n v="219501"/>
    <n v="470198"/>
    <n v="21.951586601952513"/>
    <n v="24.839393401012355"/>
    <n v="53.209019997035135"/>
    <n v="110.17"/>
    <n v="115.23"/>
    <n v="86.23"/>
    <n v="83.93"/>
    <n v="134.99"/>
    <n v="1761268"/>
    <n v="34.787373058247439"/>
    <n v="3155"/>
    <d v="2010-08-09T00:00:00"/>
    <d v="1899-12-30T15:00:00"/>
    <n v="2020"/>
    <d v="2010-12-24T00:00:00"/>
    <d v="1899-12-30T15:00:00"/>
    <n v="2676"/>
    <d v="2010-08-09T00:00:00"/>
    <d v="1899-12-30T15:00:00"/>
    <n v="706"/>
    <n v="489"/>
    <n v="926"/>
    <n v="1173"/>
    <n v="645"/>
    <n v="951"/>
    <m/>
    <m/>
  </r>
  <r>
    <x v="0"/>
    <n v="0.14199999999999999"/>
    <n v="2.2134507376196915E-2"/>
    <n v="0.7"/>
    <n v="84"/>
    <s v="2722"/>
    <x v="7"/>
    <s v="Permanent Toll"/>
    <x v="0"/>
    <s v="N001"/>
    <s v="25"/>
    <n v="57.9"/>
    <s v="Souhtbound On Ramp from N11"/>
    <n v="28.981259999999999"/>
    <n v="-24.288243999999999"/>
    <n v="1"/>
    <n v="80"/>
    <s v="Limpopo"/>
    <s v="SANRA"/>
    <s v="On Ramp to Mookgophong"/>
    <s v="Reverse Log Lane"/>
    <n v="5982.23"/>
    <n v="68.3"/>
    <n v="229861"/>
    <n v="35830"/>
    <n v="922.17517547804084"/>
    <n v="143.74572692791821"/>
    <n v="15.5876812508429"/>
    <n v="14198"/>
    <n v="6362"/>
    <n v="15270"/>
    <n v="39.626011722020657"/>
    <n v="17.756070332123919"/>
    <n v="42.617917945855424"/>
    <n v="54.77"/>
    <n v="57.01"/>
    <n v="42"/>
    <n v="43.95"/>
    <n v="59.9"/>
    <n v="201"/>
    <n v="8.7444151030405329E-2"/>
    <n v="547"/>
    <d v="2010-09-26T00:00:00"/>
    <d v="1899-12-30T19:00:00"/>
    <n v="547"/>
    <d v="2010-09-26T00:00:00"/>
    <d v="1899-12-30T19:00:00"/>
    <n v="4"/>
    <d v="2010-10-20T00:00:00"/>
    <d v="1899-12-30T15:00:00"/>
    <n v="547"/>
    <n v="4"/>
    <m/>
    <m/>
    <m/>
    <m/>
    <m/>
    <m/>
  </r>
  <r>
    <x v="0"/>
    <n v="0.14299999999999999"/>
    <n v="2.1392995939801249E-2"/>
    <n v="0.7"/>
    <n v="85"/>
    <s v="2723"/>
    <x v="8"/>
    <s v="Permanent Toll"/>
    <x v="0"/>
    <s v="N001"/>
    <s v="25"/>
    <n v="57.9"/>
    <s v="Souhtbound On Ramp from N11"/>
    <n v="28.981259999999999"/>
    <n v="-24.288243999999999"/>
    <n v="1"/>
    <n v="80"/>
    <s v="Limpopo"/>
    <s v="SANRA"/>
    <s v="On Ramp to Mookgophong"/>
    <s v="Reverse Log Lane"/>
    <n v="5984.8"/>
    <n v="68.3"/>
    <n v="230038"/>
    <n v="34414"/>
    <n v="922.48897206255833"/>
    <n v="138.00561422269749"/>
    <n v="14.960137020840037"/>
    <n v="12780"/>
    <n v="7112"/>
    <n v="14522"/>
    <n v="37.136049282268843"/>
    <n v="20.666008019991864"/>
    <n v="42.197942697739293"/>
    <n v="53.4"/>
    <n v="56.35"/>
    <n v="35.659999999999997"/>
    <n v="37.950000000000003"/>
    <n v="58.89"/>
    <n v="8"/>
    <n v="3.4776862953077316E-3"/>
    <n v="593"/>
    <d v="2010-09-26T00:00:00"/>
    <d v="1899-12-30T14:00:00"/>
    <n v="593"/>
    <d v="2010-09-26T00:00:00"/>
    <d v="1899-12-30T14:00:00"/>
    <n v="4"/>
    <d v="2010-10-20T00:00:00"/>
    <d v="1899-12-30T15:00:00"/>
    <n v="593"/>
    <n v="4"/>
    <m/>
    <m/>
    <m/>
    <m/>
    <m/>
    <m/>
  </r>
  <r>
    <x v="0"/>
    <n v="0.17499999999999999"/>
    <n v="2.7823292778649922E-2"/>
    <n v="0.6"/>
    <n v="86"/>
    <s v="2134"/>
    <x v="9"/>
    <s v="Permanent Toll"/>
    <x v="0"/>
    <s v="N001"/>
    <s v="25"/>
    <n v="58"/>
    <s v="North of Nyl Plaza (Ramps Only)"/>
    <n v="28.980972000000001"/>
    <n v="-24.288055"/>
    <n v="2"/>
    <n v="120"/>
    <s v="Limpopo"/>
    <s v="SANRA"/>
    <s v="To Potgietersrus"/>
    <s v="To Nyl Plaza"/>
    <n v="2773.34"/>
    <n v="31.7"/>
    <n v="214032"/>
    <n v="34029"/>
    <n v="1852.1955476068567"/>
    <n v="294.48102288215654"/>
    <n v="15.899024444942814"/>
    <n v="15835"/>
    <n v="6063"/>
    <n v="12131"/>
    <n v="46.533838784566107"/>
    <n v="17.81715595521467"/>
    <n v="35.649005260219226"/>
    <n v="59.81"/>
    <n v="61.75"/>
    <n v="49.39"/>
    <n v="52.7"/>
    <n v="71.989999999999995"/>
    <n v="9"/>
    <n v="4.2049786947746135E-3"/>
    <n v="480"/>
    <d v="2010-04-05T00:00:00"/>
    <d v="1899-12-30T12:00:00"/>
    <n v="265"/>
    <d v="2010-04-01T00:00:00"/>
    <d v="1899-12-30T16:00:00"/>
    <n v="448"/>
    <d v="2010-04-05T00:00:00"/>
    <d v="1899-12-30T12:00:00"/>
    <n v="264"/>
    <n v="448"/>
    <n v="2"/>
    <n v="3"/>
    <m/>
    <m/>
    <m/>
    <m/>
  </r>
  <r>
    <x v="0"/>
    <n v="0.17699999999999999"/>
    <n v="2.6358262897114543E-2"/>
    <n v="0.6"/>
    <n v="87"/>
    <s v="2135"/>
    <x v="10"/>
    <s v="Permanent Toll"/>
    <x v="0"/>
    <s v="N001"/>
    <s v="25"/>
    <n v="58"/>
    <s v="North of Nyl Plaza (Ramps Only)"/>
    <n v="28.981166999999999"/>
    <n v="-24.287860999999999"/>
    <n v="2"/>
    <n v="120"/>
    <s v="Limpopo"/>
    <s v="SANRA"/>
    <s v="To Potgietersrus"/>
    <s v="To Nyl Plaza"/>
    <n v="2688.15"/>
    <n v="30.7"/>
    <n v="205860"/>
    <n v="30656"/>
    <n v="1837.9331510518386"/>
    <n v="273.69901233190109"/>
    <n v="14.891673953172058"/>
    <n v="12755"/>
    <n v="6615"/>
    <n v="11286"/>
    <n v="41.606863256784969"/>
    <n v="21.578157620041754"/>
    <n v="36.814979123173281"/>
    <n v="59.88"/>
    <n v="62.57"/>
    <n v="43.91"/>
    <n v="50.97"/>
    <n v="72.98"/>
    <n v="4"/>
    <n v="1.943068104537064E-3"/>
    <n v="479"/>
    <d v="2010-04-05T00:00:00"/>
    <d v="1899-12-30T12:00:00"/>
    <n v="267"/>
    <d v="2010-04-01T00:00:00"/>
    <d v="1899-12-30T16:00:00"/>
    <n v="447"/>
    <d v="2010-04-05T00:00:00"/>
    <d v="1899-12-30T12:00:00"/>
    <n v="266"/>
    <n v="447"/>
    <n v="2"/>
    <n v="3"/>
    <m/>
    <m/>
    <m/>
    <m/>
  </r>
  <r>
    <x v="0"/>
    <n v="0.23300000000000001"/>
    <n v="3.9013496802041664E-2"/>
    <n v="0.6"/>
    <n v="88"/>
    <s v="2720"/>
    <x v="11"/>
    <s v="Permanent Toll"/>
    <x v="0"/>
    <s v="N001"/>
    <s v="25"/>
    <n v="58"/>
    <s v="Northbound Off Ramp to N11"/>
    <n v="28.980671000000001"/>
    <n v="-24.28726"/>
    <n v="1"/>
    <n v="80"/>
    <s v="Limpopo"/>
    <s v="SANRA"/>
    <s v="To N11 Mokopane"/>
    <s v="Reverse Log Lane"/>
    <n v="5989.08"/>
    <n v="68.400000000000006"/>
    <n v="253912"/>
    <n v="42515"/>
    <n v="1017.4998497265024"/>
    <n v="170.37007353383157"/>
    <n v="16.743990043794703"/>
    <n v="21109"/>
    <n v="7265"/>
    <n v="14141"/>
    <n v="49.650711513583438"/>
    <n v="17.088086557685521"/>
    <n v="33.26120192873104"/>
    <n v="63.79"/>
    <n v="66.38"/>
    <n v="50.87"/>
    <n v="52.77"/>
    <n v="75.98"/>
    <n v="17956"/>
    <n v="7.0717413907180431"/>
    <n v="339"/>
    <d v="2010-09-26T00:00:00"/>
    <d v="1899-12-30T14:00:00"/>
    <n v="339"/>
    <d v="2010-09-26T00:00:00"/>
    <d v="1899-12-30T14:00:00"/>
    <n v="2"/>
    <d v="2010-11-27T00:00:00"/>
    <d v="1899-12-30T11:00:00"/>
    <n v="339"/>
    <n v="2"/>
    <m/>
    <m/>
    <m/>
    <m/>
    <m/>
    <m/>
  </r>
  <r>
    <x v="0"/>
    <n v="0.23300000000000001"/>
    <n v="3.8307473926781174E-2"/>
    <n v="0.6"/>
    <n v="89"/>
    <s v="2721"/>
    <x v="12"/>
    <s v="Permanent Toll"/>
    <x v="0"/>
    <s v="N001"/>
    <s v="25"/>
    <n v="58"/>
    <s v="Northbound Off Ramp to N11"/>
    <n v="28.980671000000001"/>
    <n v="-24.28726"/>
    <n v="1"/>
    <n v="80"/>
    <s v="Limpopo"/>
    <s v="SANRA"/>
    <s v="To N11 Mokopane"/>
    <s v="Reverse Log Lane"/>
    <n v="5987.5"/>
    <n v="68.400000000000006"/>
    <n v="252558"/>
    <n v="41523"/>
    <n v="1012.3410438413362"/>
    <n v="166.43874739039666"/>
    <n v="16.440975934240846"/>
    <n v="20513"/>
    <n v="7383"/>
    <n v="13627"/>
    <n v="49.401536497844567"/>
    <n v="17.780507188786938"/>
    <n v="32.817956313368498"/>
    <n v="64.94"/>
    <n v="67.510000000000005"/>
    <n v="51.76"/>
    <n v="53.82"/>
    <n v="77.98"/>
    <n v="22445"/>
    <n v="8.8870675250833475"/>
    <n v="344"/>
    <d v="2010-09-26T00:00:00"/>
    <d v="1899-12-30T14:00:00"/>
    <n v="344"/>
    <d v="2010-09-26T00:00:00"/>
    <d v="1899-12-30T14:00:00"/>
    <n v="4"/>
    <d v="2010-08-23T00:00:00"/>
    <d v="1899-12-30T13:00:00"/>
    <n v="344"/>
    <n v="4"/>
    <m/>
    <m/>
    <m/>
    <m/>
    <m/>
    <m/>
  </r>
  <r>
    <x v="0"/>
    <n v="0.216"/>
    <n v="4.4283486853139598E-2"/>
    <n v="0.6"/>
    <n v="90"/>
    <s v="2132"/>
    <x v="13"/>
    <s v="Permanent Toll"/>
    <x v="0"/>
    <s v="N001"/>
    <s v="25"/>
    <n v="58.2"/>
    <s v="North of  Nyl Plaza (Mainline Only)"/>
    <n v="28.982915999999999"/>
    <n v="-24.285582999999999"/>
    <n v="4"/>
    <n v="120"/>
    <s v="Limpopo"/>
    <s v="SANRA"/>
    <s v="To Polokwane"/>
    <s v="To Pretoria"/>
    <n v="8620.8700000000008"/>
    <n v="98.4"/>
    <n v="3106331"/>
    <n v="636848"/>
    <n v="8647.8445910911541"/>
    <n v="1772.9477419332388"/>
    <n v="20.501614283860928"/>
    <n v="143931"/>
    <n v="158030"/>
    <n v="334887"/>
    <n v="22.600526342235511"/>
    <n v="24.814398412179987"/>
    <n v="52.585075245584498"/>
    <n v="100.34"/>
    <n v="106.32"/>
    <n v="77.09"/>
    <n v="76.94"/>
    <n v="121.99"/>
    <n v="500576"/>
    <n v="16.114702522042887"/>
    <n v="1603"/>
    <d v="2010-09-26T00:00:00"/>
    <d v="1899-12-30T17:00:00"/>
    <n v="1202"/>
    <d v="2010-12-24T00:00:00"/>
    <d v="1899-12-30T16:00:00"/>
    <n v="1291"/>
    <d v="2010-08-09T00:00:00"/>
    <d v="1899-12-30T14:00:00"/>
    <n v="554"/>
    <n v="648"/>
    <n v="814"/>
    <n v="569"/>
    <m/>
    <m/>
    <m/>
    <m/>
  </r>
  <r>
    <x v="0"/>
    <n v="0.216"/>
    <n v="4.4106422856387842E-2"/>
    <n v="0.6"/>
    <n v="91"/>
    <s v="2133"/>
    <x v="14"/>
    <s v="Permanent Toll"/>
    <x v="0"/>
    <s v="N001"/>
    <s v="25"/>
    <n v="58.2"/>
    <s v="North of  Nyl Plaza (Mainline Only)"/>
    <n v="28.982721000000002"/>
    <n v="-24.285778000000001"/>
    <n v="4"/>
    <n v="120"/>
    <s v="Limpopo"/>
    <s v="SANRA"/>
    <s v="To Polokwane"/>
    <s v="To Pretoria"/>
    <n v="8734.5"/>
    <n v="99.7"/>
    <n v="3148459"/>
    <n v="642904"/>
    <n v="8651.0980594195426"/>
    <n v="1766.5230980594197"/>
    <n v="20.419640211290666"/>
    <n v="143954"/>
    <n v="160354"/>
    <n v="338596"/>
    <n v="22.391212373853637"/>
    <n v="24.942137550862959"/>
    <n v="52.666650075283407"/>
    <n v="101.51"/>
    <n v="107.61"/>
    <n v="77.650000000000006"/>
    <n v="77.94"/>
    <n v="122.99"/>
    <n v="561786"/>
    <n v="17.843205199750102"/>
    <n v="1646"/>
    <d v="2010-09-26T00:00:00"/>
    <d v="1899-12-30T17:00:00"/>
    <n v="1196"/>
    <d v="2010-12-24T00:00:00"/>
    <d v="1899-12-30T16:00:00"/>
    <n v="1309"/>
    <d v="2010-09-26T00:00:00"/>
    <d v="1899-12-30T17:00:00"/>
    <n v="555"/>
    <n v="641"/>
    <n v="837"/>
    <n v="572"/>
    <m/>
    <m/>
    <m/>
    <m/>
  </r>
  <r>
    <x v="0"/>
    <n v="0.16600000000000001"/>
    <n v="1.7601533888526567E-2"/>
    <n v="0.6"/>
    <n v="92"/>
    <s v="2120"/>
    <x v="15"/>
    <s v="Permanent Toll"/>
    <x v="0"/>
    <s v="N001"/>
    <s v="25"/>
    <n v="75.099999999999994"/>
    <s v="North of Sebetiela Plaza (Northbound Only)"/>
    <n v="29.088028000000001"/>
    <n v="-24.167998999999998"/>
    <n v="1"/>
    <n v="80"/>
    <s v="Limpopo"/>
    <s v="SANRA"/>
    <s v="To Polokwane"/>
    <s v="Reverse log lane 1"/>
    <n v="8759.5"/>
    <n v="100"/>
    <n v="637856"/>
    <n v="67634"/>
    <n v="1747.6504366687598"/>
    <n v="185.30920714652663"/>
    <n v="10.603333667787087"/>
    <n v="32465"/>
    <n v="14081"/>
    <n v="21088"/>
    <n v="48.001005411479433"/>
    <n v="20.819410355738238"/>
    <n v="31.179584232782325"/>
    <n v="68.16"/>
    <n v="69.489999999999995"/>
    <n v="57.01"/>
    <n v="55.84"/>
    <n v="79.97"/>
    <n v="90121"/>
    <n v="14.128737520694326"/>
    <n v="364"/>
    <d v="2010-09-26T00:00:00"/>
    <d v="1899-12-30T21:00:00"/>
    <n v="364"/>
    <d v="2010-09-26T00:00:00"/>
    <d v="1899-12-30T21:00:00"/>
    <n v="3"/>
    <d v="2010-04-05T00:00:00"/>
    <d v="1899-12-30T03:00:00"/>
    <n v="364"/>
    <n v="3"/>
    <m/>
    <m/>
    <m/>
    <m/>
    <m/>
    <m/>
  </r>
  <r>
    <x v="0"/>
    <n v="0.16600000000000001"/>
    <n v="1.8105851873563977E-2"/>
    <n v="0.6"/>
    <n v="93"/>
    <s v="2121"/>
    <x v="16"/>
    <s v="Permanent Toll"/>
    <x v="0"/>
    <s v="N001"/>
    <s v="25"/>
    <n v="75.099999999999994"/>
    <s v="North of Sebetiela Plaza (Northbound Only)"/>
    <n v="29.088249000000001"/>
    <n v="-24.167888999999999"/>
    <n v="1"/>
    <n v="80"/>
    <s v="Limpopo"/>
    <s v="SANRA"/>
    <s v="To Polokwane"/>
    <s v="Reverse log lane 1"/>
    <n v="8759.5"/>
    <n v="100"/>
    <n v="634566"/>
    <n v="69213"/>
    <n v="1738.6362235287402"/>
    <n v="189.63548147725328"/>
    <n v="10.907139682869866"/>
    <n v="33442"/>
    <n v="13793"/>
    <n v="21978"/>
    <n v="48.317512606013317"/>
    <n v="19.928337162093825"/>
    <n v="31.754150231892851"/>
    <n v="70.97"/>
    <n v="72.39"/>
    <n v="59.35"/>
    <n v="57.89"/>
    <n v="84.98"/>
    <n v="136972"/>
    <n v="21.585146383512509"/>
    <n v="360"/>
    <d v="2010-09-26T00:00:00"/>
    <d v="1899-12-30T21:00:00"/>
    <n v="360"/>
    <d v="2010-09-26T00:00:00"/>
    <d v="1899-12-30T21:00:00"/>
    <n v="9"/>
    <d v="2010-03-19T00:00:00"/>
    <d v="1899-12-30T16:00:00"/>
    <n v="360"/>
    <n v="9"/>
    <m/>
    <m/>
    <m/>
    <m/>
    <m/>
    <m/>
  </r>
  <r>
    <x v="0"/>
    <n v="0.109"/>
    <n v="1.2288697024605605E-2"/>
    <n v="0.5"/>
    <n v="94"/>
    <s v="2122"/>
    <x v="17"/>
    <s v="Permanent Toll"/>
    <x v="0"/>
    <s v="N001"/>
    <s v="25"/>
    <n v="75.099999999999994"/>
    <s v="North of Sebetiela Plaza (Southbound Only)"/>
    <n v="29.091222999999999"/>
    <n v="-24.166861000000001"/>
    <n v="1"/>
    <n v="80"/>
    <s v="Limpopo"/>
    <s v="SANRA"/>
    <s v="To Mokopane"/>
    <s v="Reverse log lane 1"/>
    <n v="8614.1"/>
    <n v="98.3"/>
    <n v="556296"/>
    <n v="62717"/>
    <n v="1549.912817357588"/>
    <n v="174.7376974959659"/>
    <n v="11.274033967528078"/>
    <n v="36091"/>
    <n v="9647"/>
    <n v="16979"/>
    <n v="57.545800979000902"/>
    <n v="15.381794409809144"/>
    <n v="27.072404611189949"/>
    <n v="88.11"/>
    <n v="89.44"/>
    <n v="77.61"/>
    <n v="73.89"/>
    <n v="102.98"/>
    <n v="407506"/>
    <n v="73.253447804765798"/>
    <n v="553"/>
    <d v="2010-09-26T00:00:00"/>
    <d v="1899-12-30T18:00:00"/>
    <n v="553"/>
    <d v="2010-09-26T00:00:00"/>
    <d v="1899-12-30T18:00:00"/>
    <n v="3"/>
    <d v="2010-12-21T00:00:00"/>
    <d v="1899-12-30T01:00:00"/>
    <n v="553"/>
    <n v="3"/>
    <m/>
    <m/>
    <m/>
    <m/>
    <m/>
    <m/>
  </r>
  <r>
    <x v="0"/>
    <n v="0.111"/>
    <n v="1.1969529500486447E-2"/>
    <n v="0.5"/>
    <n v="95"/>
    <s v="2123"/>
    <x v="18"/>
    <s v="Permanent Toll"/>
    <x v="0"/>
    <s v="N001"/>
    <s v="25"/>
    <n v="75.099999999999994"/>
    <s v="North of Sebetiela Plaza (Southbound Only)"/>
    <n v="29.091667000000001"/>
    <n v="-24.166554999999999"/>
    <n v="1"/>
    <n v="80"/>
    <s v="Limpopo"/>
    <s v="SANRA"/>
    <s v="To Mokopane"/>
    <s v="Reverse log lane 1"/>
    <n v="8669.77"/>
    <n v="99"/>
    <n v="521127"/>
    <n v="56195"/>
    <n v="1442.6043597465675"/>
    <n v="155.56122019384597"/>
    <n v="10.78335991034815"/>
    <n v="30497"/>
    <n v="9688"/>
    <n v="16010"/>
    <n v="54.26995284277961"/>
    <n v="17.239967968680485"/>
    <n v="28.490079188539909"/>
    <n v="89.1"/>
    <n v="90.45"/>
    <n v="77.94"/>
    <n v="73.89"/>
    <n v="104.98"/>
    <n v="390379"/>
    <n v="74.910530446513036"/>
    <n v="570"/>
    <d v="2010-09-26T00:00:00"/>
    <d v="1899-12-30T18:00:00"/>
    <n v="570"/>
    <d v="2010-09-26T00:00:00"/>
    <d v="1899-12-30T18:00:00"/>
    <n v="3"/>
    <d v="2010-12-21T00:00:00"/>
    <d v="1899-12-30T01:00:00"/>
    <n v="570"/>
    <n v="3"/>
    <m/>
    <m/>
    <m/>
    <m/>
    <m/>
    <m/>
  </r>
  <r>
    <x v="0"/>
    <n v="0.19600000000000001"/>
    <n v="3.088786979953264E-2"/>
    <n v="0.7"/>
    <n v="96"/>
    <s v="3544"/>
    <x v="19"/>
    <s v="Permanent WIM"/>
    <x v="0"/>
    <s v="N001"/>
    <s v="26"/>
    <n v="27"/>
    <s v="Between The Ranch I/C and R71/81 Polokwane Bypass"/>
    <n v="29.362138999999999"/>
    <n v="-23.981027999999998"/>
    <n v="4"/>
    <n v="120"/>
    <s v="Limpopo"/>
    <s v="NTRV"/>
    <s v="To Polokwane"/>
    <s v="To Pretoria"/>
    <m/>
    <m/>
    <n v="4137681"/>
    <n v="652062"/>
    <n v="11388.857299158317"/>
    <n v="1794.7833746013214"/>
    <n v="15.75911724465951"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n v="0.189"/>
    <n v="3.903276483670455E-2"/>
    <n v="0.7"/>
    <n v="97"/>
    <s v="2082"/>
    <x v="20"/>
    <s v="Permanent Toll"/>
    <x v="0"/>
    <s v="N001"/>
    <s v="28X"/>
    <n v="60.1"/>
    <s v="North of Capricorn Toll Plaza"/>
    <n v="29.777090000000001"/>
    <n v="-23.36421"/>
    <n v="2"/>
    <n v="100"/>
    <s v="Limpopo"/>
    <s v="SANRA"/>
    <s v="To Beit Bridge"/>
    <s v="To Polokwane"/>
    <n v="8760"/>
    <n v="100"/>
    <n v="2420888"/>
    <n v="499968"/>
    <n v="6632.5698630136976"/>
    <n v="1369.7753424657533"/>
    <n v="20.652256527356904"/>
    <n v="185784"/>
    <n v="107346"/>
    <n v="206838"/>
    <n v="37.159178187403995"/>
    <n v="21.470574116743471"/>
    <n v="41.370247695852534"/>
    <n v="77.08"/>
    <n v="79.89"/>
    <n v="66.239999999999995"/>
    <n v="59.89"/>
    <n v="93.99"/>
    <n v="187670"/>
    <n v="7.7521141002805578"/>
    <n v="917"/>
    <d v="2010-09-23T00:00:00"/>
    <d v="1899-12-30T17:00:00"/>
    <n v="641"/>
    <d v="2010-04-01T00:00:00"/>
    <d v="1899-12-30T18:00:00"/>
    <n v="776"/>
    <d v="2010-04-05T00:00:00"/>
    <d v="1899-12-30T10:00:00"/>
    <n v="641"/>
    <n v="776"/>
    <m/>
    <m/>
    <m/>
    <m/>
    <m/>
    <m/>
  </r>
  <r>
    <x v="0"/>
    <n v="0.19"/>
    <n v="3.8563537527280263E-2"/>
    <n v="0.7"/>
    <n v="98"/>
    <s v="2083"/>
    <x v="21"/>
    <s v="Permanent Toll"/>
    <x v="0"/>
    <s v="N001"/>
    <s v="28X"/>
    <n v="60.1"/>
    <s v="New Toll station 300m north of Capricorn Plaza"/>
    <n v="29.777380000000001"/>
    <n v="-23.363871"/>
    <n v="2"/>
    <n v="100"/>
    <s v="Limpopo"/>
    <s v="SANRA"/>
    <s v="To Makhado"/>
    <s v="To Polokwane"/>
    <n v="8735.5300000000007"/>
    <n v="99.7"/>
    <n v="2393672"/>
    <n v="485834"/>
    <n v="6576.3757894483788"/>
    <n v="1334.7806028941573"/>
    <n v="20.296598698568559"/>
    <n v="178075"/>
    <n v="107006"/>
    <n v="200753"/>
    <n v="36.653465998674442"/>
    <n v="22.025218490266223"/>
    <n v="41.321315511059332"/>
    <n v="78.14"/>
    <n v="80.86"/>
    <n v="67.430000000000007"/>
    <n v="60.88"/>
    <n v="95.98"/>
    <n v="212974"/>
    <n v="8.8973760816018235"/>
    <n v="916"/>
    <d v="2010-09-23T00:00:00"/>
    <d v="1899-12-30T17:00:00"/>
    <n v="641"/>
    <d v="2010-04-01T00:00:00"/>
    <d v="1899-12-30T18:00:00"/>
    <n v="791"/>
    <d v="2010-04-05T00:00:00"/>
    <d v="1899-12-30T10:00:00"/>
    <n v="641"/>
    <n v="791"/>
    <m/>
    <m/>
    <m/>
    <m/>
    <m/>
    <m/>
  </r>
  <r>
    <x v="0"/>
    <n v="0.13800000000000001"/>
    <n v="2.0485378363286663E-2"/>
    <n v="0.7"/>
    <n v="99"/>
    <s v="1387"/>
    <x v="22"/>
    <s v="Permanent Flasher"/>
    <x v="0"/>
    <s v="N001"/>
    <s v="29X"/>
    <n v="1.6"/>
    <s v="Between Makhado &amp; Musina"/>
    <n v="29.918972"/>
    <n v="-23.029444000000002"/>
    <n v="2"/>
    <n v="60"/>
    <s v="Limpopo"/>
    <s v="SANRA"/>
    <s v="To Louis Trichardt"/>
    <m/>
    <n v="8663.43"/>
    <n v="98.9"/>
    <n v="1353884"/>
    <n v="200977"/>
    <n v="3750.6179423161493"/>
    <n v="556.75962061215944"/>
    <n v="14.844477074845408"/>
    <n v="68204"/>
    <n v="47241"/>
    <n v="85532"/>
    <n v="33.936221557690679"/>
    <n v="23.50567477870602"/>
    <n v="42.558103663603298"/>
    <n v="79.81"/>
    <n v="81.56"/>
    <n v="69.73"/>
    <n v="62.88"/>
    <n v="95.99"/>
    <n v="1221055"/>
    <n v="90.189041306345302"/>
    <n v="520"/>
    <d v="2010-06-09T00:00:00"/>
    <d v="1899-12-30T12:00:00"/>
    <n v="520"/>
    <d v="2010-06-09T00:00:00"/>
    <d v="1899-12-30T12:00:00"/>
    <m/>
    <m/>
    <m/>
    <n v="273"/>
    <n v="271"/>
    <m/>
    <m/>
    <m/>
    <m/>
    <m/>
    <m/>
  </r>
  <r>
    <x v="0"/>
    <n v="0.14799999999999999"/>
    <n v="2.1823389469360129E-2"/>
    <n v="0.8"/>
    <n v="100"/>
    <s v="1205"/>
    <x v="23"/>
    <s v="Permanent Flasher"/>
    <x v="0"/>
    <s v="N001"/>
    <s v="29X"/>
    <n v="3.1"/>
    <s v="Between Makhado &amp; Musina"/>
    <n v="29.923528999999998"/>
    <n v="-23.016611000000001"/>
    <n v="4"/>
    <n v="100"/>
    <s v="Limpopo"/>
    <s v="SANRA"/>
    <s v="To Musina"/>
    <s v="To Makhado"/>
    <n v="8687.1"/>
    <n v="99.2"/>
    <n v="2706996"/>
    <n v="399161"/>
    <n v="7478.6642262665337"/>
    <n v="1102.7689332458472"/>
    <n v="14.745533425243332"/>
    <n v="135424"/>
    <n v="101535"/>
    <n v="162202"/>
    <n v="33.927162222762242"/>
    <n v="25.437104326324466"/>
    <n v="40.635733450913293"/>
    <n v="76.400000000000006"/>
    <n v="80.05"/>
    <n v="53.07"/>
    <n v="58.82"/>
    <n v="94.99"/>
    <n v="230571"/>
    <n v="8.5175966274054336"/>
    <n v="895"/>
    <d v="2010-12-24T00:00:00"/>
    <d v="1899-12-30T14:00:00"/>
    <n v="649"/>
    <d v="2010-12-17T00:00:00"/>
    <d v="1899-12-30T18:00:00"/>
    <n v="505"/>
    <d v="2010-06-09T00:00:00"/>
    <d v="1899-12-30T12:00:00"/>
    <n v="287"/>
    <n v="404"/>
    <n v="450"/>
    <n v="65"/>
    <m/>
    <m/>
    <m/>
    <m/>
  </r>
  <r>
    <x v="0"/>
    <n v="0.23799999999999999"/>
    <n v="7.5438078101583608E-2"/>
    <n v="0.7"/>
    <n v="101"/>
    <s v="2540"/>
    <x v="24"/>
    <s v="Permanent Toll"/>
    <x v="0"/>
    <s v="N001"/>
    <s v="29X"/>
    <n v="55.7"/>
    <s v="North of Baobab Plaza"/>
    <n v="29.919167000000002"/>
    <n v="-22.641999999999999"/>
    <n v="2"/>
    <n v="80"/>
    <s v="Limpopo"/>
    <s v="SANRA"/>
    <s v="To Musina"/>
    <s v="To Makhado"/>
    <n v="8758.15"/>
    <n v="100"/>
    <n v="1257132"/>
    <n v="398469"/>
    <n v="3444.9247843437256"/>
    <n v="1091.926491325223"/>
    <n v="31.69667147125362"/>
    <n v="96030"/>
    <n v="90234"/>
    <n v="212205"/>
    <n v="24.099741761592494"/>
    <n v="22.645174405035274"/>
    <n v="53.255083833372233"/>
    <n v="75.66"/>
    <n v="80.849999999999994"/>
    <n v="64.45"/>
    <n v="56.88"/>
    <n v="94.99"/>
    <n v="470337"/>
    <n v="37.413493571080842"/>
    <n v="404"/>
    <d v="2010-06-09T00:00:00"/>
    <d v="1899-12-30T13:00:00"/>
    <n v="275"/>
    <d v="2010-06-09T00:00:00"/>
    <d v="1899-12-30T13:00:00"/>
    <n v="203"/>
    <d v="2010-01-04T00:00:00"/>
    <d v="1899-12-30T18:00:00"/>
    <n v="275"/>
    <n v="203"/>
    <m/>
    <m/>
    <m/>
    <m/>
    <m/>
    <m/>
  </r>
  <r>
    <x v="0"/>
    <n v="0.23899999999999999"/>
    <n v="7.6432505458080349E-2"/>
    <n v="0.7"/>
    <n v="102"/>
    <s v="2541"/>
    <x v="25"/>
    <s v="Permanent Toll"/>
    <x v="0"/>
    <s v="N001"/>
    <s v="29X"/>
    <n v="55.7"/>
    <s v="North of Baobab Plaza"/>
    <n v="29.918818999999999"/>
    <n v="-22.644155999999999"/>
    <n v="2"/>
    <n v="80"/>
    <s v="Limpopo"/>
    <s v="SANRA"/>
    <s v="To Musina"/>
    <s v="To Makhado"/>
    <n v="8760"/>
    <n v="100"/>
    <n v="1255020"/>
    <n v="401357"/>
    <n v="3438.41095890411"/>
    <n v="1099.6082191780822"/>
    <n v="31.980127806728181"/>
    <n v="97829"/>
    <n v="85055"/>
    <n v="218473"/>
    <n v="24.374559307549141"/>
    <n v="21.191856626394955"/>
    <n v="54.433584066055907"/>
    <n v="76.19"/>
    <n v="81.33"/>
    <n v="65.27"/>
    <n v="57.89"/>
    <n v="95.99"/>
    <n v="482749"/>
    <n v="38.46544278178834"/>
    <n v="403"/>
    <d v="2010-06-09T00:00:00"/>
    <d v="1899-12-30T13:00:00"/>
    <n v="274"/>
    <d v="2010-06-09T00:00:00"/>
    <d v="1899-12-30T13:00:00"/>
    <n v="203"/>
    <d v="2010-01-04T00:00:00"/>
    <d v="1899-12-30T18:00:00"/>
    <n v="274"/>
    <n v="203"/>
    <m/>
    <m/>
    <m/>
    <m/>
    <m/>
    <m/>
  </r>
  <r>
    <x v="0"/>
    <n v="0.20899999999999999"/>
    <n v="4.5524889987268169E-2"/>
    <n v="0.9"/>
    <n v="103"/>
    <s v="1372"/>
    <x v="26"/>
    <s v="Permanent Piezo"/>
    <x v="0"/>
    <s v="N001"/>
    <s v="29X"/>
    <n v="98.2"/>
    <s v="Between Musina &amp; Beitbridge"/>
    <n v="30.011471"/>
    <n v="-22.303899999999999"/>
    <n v="2"/>
    <n v="120"/>
    <s v="Limpopo"/>
    <s v="SANRA"/>
    <s v="To Beitbridge"/>
    <s v="To Musina"/>
    <n v="8759.2199999999993"/>
    <n v="100"/>
    <n v="1986361"/>
    <n v="432674"/>
    <n v="5442.5695438634957"/>
    <n v="1185.5137786241241"/>
    <n v="21.782244013046974"/>
    <n v="132237"/>
    <n v="81964"/>
    <n v="218473"/>
    <n v="30.562733143197878"/>
    <n v="18.943592635563959"/>
    <n v="50.493674221238159"/>
    <n v="85.62"/>
    <n v="89.04"/>
    <n v="73.349999999999994"/>
    <n v="62.92"/>
    <n v="107.99"/>
    <n v="107408"/>
    <n v="5.4072749112573186"/>
    <n v="496"/>
    <d v="2010-12-22T00:00:00"/>
    <d v="1899-12-30T14:00:00"/>
    <n v="307"/>
    <d v="2010-04-02T00:00:00"/>
    <d v="1899-12-30T11:00:00"/>
    <n v="275"/>
    <d v="2010-01-04T00:00:00"/>
    <d v="1899-12-30T17:00:00"/>
    <n v="307"/>
    <n v="275"/>
    <m/>
    <m/>
    <m/>
    <m/>
    <m/>
    <m/>
  </r>
  <r>
    <x v="0"/>
    <n v="0.127"/>
    <n v="2.1877703170847741E-2"/>
    <n v="0.5"/>
    <n v="489"/>
    <s v="160"/>
    <x v="27"/>
    <s v="Permanent"/>
    <x v="1"/>
    <s v="N011"/>
    <s v="12"/>
    <n v="79"/>
    <s v="Between Roedtan and Potgietersrus"/>
    <n v="29.006499999999999"/>
    <n v="-24.370194999999999"/>
    <n v="2"/>
    <n v="120"/>
    <s v="Limpopo"/>
    <s v="SANRA"/>
    <s v="To Mokopane"/>
    <s v="To Middelburg"/>
    <n v="8758.75"/>
    <n v="100"/>
    <n v="313197"/>
    <n v="53953"/>
    <n v="858.1964321392893"/>
    <n v="147.83753389467674"/>
    <n v="17.226537929801371"/>
    <n v="17350"/>
    <n v="9693"/>
    <n v="26910"/>
    <n v="32.157618668100014"/>
    <n v="17.965636757918929"/>
    <n v="49.876744573981057"/>
    <n v="108.57"/>
    <n v="113.24"/>
    <n v="86.12"/>
    <n v="84.92"/>
    <n v="129.97999999999999"/>
    <n v="91933"/>
    <n v="29.353090866132181"/>
    <n v="140"/>
    <d v="2010-08-09T00:00:00"/>
    <d v="1899-12-30T14:00:00"/>
    <n v="78"/>
    <d v="2010-08-06T00:00:00"/>
    <d v="1899-12-30T19:00:00"/>
    <n v="98"/>
    <d v="2010-08-09T00:00:00"/>
    <d v="1899-12-30T16:00:00"/>
    <n v="78"/>
    <n v="98"/>
    <m/>
    <m/>
    <m/>
    <m/>
    <m/>
    <m/>
  </r>
  <r>
    <x v="0"/>
    <n v="0.161"/>
    <n v="1.6036277019471575E-2"/>
    <n v="0.7"/>
    <n v="490"/>
    <s v="1367"/>
    <x v="28"/>
    <s v="Permanent Piezo"/>
    <x v="1"/>
    <s v="N011"/>
    <s v="13"/>
    <n v="18.7"/>
    <s v="Between Mokopane &amp; Gilead"/>
    <n v="28.980409999999999"/>
    <n v="-24.038409999999999"/>
    <n v="2"/>
    <n v="100"/>
    <s v="Limpopo"/>
    <s v="SANRA"/>
    <s v="To Gilead"/>
    <s v="To Mokopane"/>
    <n v="8738.33"/>
    <n v="99.8"/>
    <n v="1514926"/>
    <n v="150893"/>
    <n v="4160.774884903637"/>
    <n v="414.43067496878695"/>
    <n v="9.9604205089885571"/>
    <n v="60802"/>
    <n v="19933"/>
    <n v="70158"/>
    <n v="40.294778419144691"/>
    <n v="13.210022996427934"/>
    <n v="46.495198584427378"/>
    <n v="87.75"/>
    <n v="89.65"/>
    <n v="70.52"/>
    <n v="65.94"/>
    <n v="108.98"/>
    <n v="405011"/>
    <n v="26.734705193521002"/>
    <n v="615"/>
    <d v="2010-07-12T00:00:00"/>
    <d v="1899-12-30T17:00:00"/>
    <n v="451"/>
    <d v="2010-05-06T00:00:00"/>
    <d v="1899-12-30T07:00:00"/>
    <n v="487"/>
    <d v="2010-04-05T00:00:00"/>
    <d v="1899-12-30T12:00:00"/>
    <n v="451"/>
    <n v="487"/>
    <m/>
    <m/>
    <m/>
    <m/>
    <m/>
    <m/>
  </r>
  <r>
    <x v="0"/>
    <n v="9.7000000000000003E-2"/>
    <n v="1.4212839582687738E-2"/>
    <n v="0.5"/>
    <n v="601"/>
    <s v="P527"/>
    <x v="29"/>
    <s v="Secondary (Temp)"/>
    <x v="2"/>
    <s v="R033"/>
    <m/>
    <n v="0"/>
    <s v="Between Modimolle &amp; Vaalwater @ Heuningfnt T/O"/>
    <n v="28.16893"/>
    <n v="-24.460809999999999"/>
    <n v="2"/>
    <n v="120"/>
    <s v="Limpopo"/>
    <s v="AD-HOC"/>
    <s v="To Vaalwater"/>
    <s v="To Modimolle"/>
    <n v="189.75"/>
    <n v="2.2000000000000002"/>
    <n v="19362"/>
    <n v="2837"/>
    <n v="2448.9486166007905"/>
    <n v="358.83003952569169"/>
    <n v="14.652411940915194"/>
    <n v="1634"/>
    <n v="451"/>
    <n v="752"/>
    <n v="57.596052167782872"/>
    <n v="15.897074374339089"/>
    <n v="26.50687345787804"/>
    <n v="95.02"/>
    <n v="98.4"/>
    <n v="75.239999999999995"/>
    <n v="73.930000000000007"/>
    <n v="115.98"/>
    <n v="1787"/>
    <n v="9.2294184485073849"/>
    <n v="331"/>
    <d v="2010-11-12T00:00:00"/>
    <d v="1899-12-30T16:00:00"/>
    <n v="192"/>
    <d v="2010-11-12T00:00:00"/>
    <d v="1899-12-30T17:00:00"/>
    <n v="187"/>
    <d v="2010-11-14T00:00:00"/>
    <d v="1899-12-30T15:00:00"/>
    <n v="192"/>
    <n v="187"/>
    <m/>
    <m/>
    <m/>
    <m/>
    <m/>
    <m/>
  </r>
  <r>
    <x v="0"/>
    <n v="9.8000000000000004E-2"/>
    <n v="7.1727903404958538E-3"/>
    <n v="0.7"/>
    <n v="609"/>
    <s v="1371"/>
    <x v="30"/>
    <s v="Permanent Piezo"/>
    <x v="3"/>
    <s v="R037"/>
    <s v="01"/>
    <n v="13.2"/>
    <s v="Between Lebowakgomo &amp; Polokwane"/>
    <n v="29.4587"/>
    <n v="-24.029720000000001"/>
    <n v="2"/>
    <n v="100"/>
    <s v="Limpopo"/>
    <s v="SANRA"/>
    <s v="To Polokwane"/>
    <s v="To Lebowakgomo"/>
    <n v="8757.9699999999993"/>
    <n v="100"/>
    <n v="3359013"/>
    <n v="245852"/>
    <n v="9204.9084433949884"/>
    <n v="673.72324865237044"/>
    <n v="7.319173816832504"/>
    <n v="132219"/>
    <n v="43942"/>
    <n v="69691"/>
    <n v="53.779916372451723"/>
    <n v="17.873354701202349"/>
    <n v="28.346728926345932"/>
    <n v="84.27"/>
    <n v="85.53"/>
    <n v="68.3"/>
    <n v="63.93"/>
    <n v="103.99"/>
    <n v="623463"/>
    <n v="18.560898692562368"/>
    <n v="1300"/>
    <d v="2010-08-06T00:00:00"/>
    <d v="1899-12-30T18:00:00"/>
    <n v="656"/>
    <d v="2010-11-26T00:00:00"/>
    <d v="1899-12-30T15:00:00"/>
    <n v="870"/>
    <d v="2010-09-26T00:00:00"/>
    <d v="1899-12-30T15:00:00"/>
    <n v="656"/>
    <n v="870"/>
    <m/>
    <m/>
    <m/>
    <m/>
    <m/>
    <m/>
  </r>
  <r>
    <x v="0"/>
    <n v="8.4000000000000005E-2"/>
    <m/>
    <n v="0.7"/>
    <n v="610"/>
    <s v="P561"/>
    <x v="31"/>
    <s v="Secondary (Temp)"/>
    <x v="3"/>
    <s v="R037"/>
    <m/>
    <n v="0"/>
    <s v="Between Burgersfort and Leeuwvallei"/>
    <n v="30.317028000000001"/>
    <n v="-24.665444999999998"/>
    <n v="4"/>
    <n v="80"/>
    <s v="Limpopo"/>
    <s v="SANRA"/>
    <s v="To Lebowakgomo"/>
    <s v="To  Burgersfort"/>
    <n v="209.75"/>
    <n v="2.4"/>
    <n v="147051"/>
    <n v="7880"/>
    <n v="16825.859356376641"/>
    <n v="901.64481525625752"/>
    <n v="5.3586850820463647"/>
    <n v="5460"/>
    <n v="1389"/>
    <n v="1031"/>
    <n v="69.289340101522839"/>
    <n v="17.626903553299492"/>
    <n v="13.083756345177665"/>
    <n v="63.34"/>
    <n v="63.66"/>
    <n v="57.79"/>
    <n v="55.63"/>
    <n v="75.98"/>
    <n v="11081"/>
    <n v="7.5354808875832191"/>
    <n v="1944"/>
    <d v="2010-04-16T00:00:00"/>
    <d v="1899-12-30T18:00:00"/>
    <n v="1287"/>
    <d v="2010-04-16T00:00:00"/>
    <d v="1899-12-30T18:00:00"/>
    <n v="997"/>
    <d v="2010-04-16T00:00:00"/>
    <d v="1899-12-30T16:00:00"/>
    <n v="605"/>
    <n v="682"/>
    <n v="495"/>
    <n v="531"/>
    <m/>
    <m/>
    <m/>
    <m/>
  </r>
  <r>
    <x v="0"/>
    <n v="0.124"/>
    <n v="8.072686983640642E-3"/>
    <n v="0.6"/>
    <n v="611"/>
    <s v="P564"/>
    <x v="32"/>
    <s v="Secondary (Temp)"/>
    <x v="3"/>
    <s v="R037"/>
    <m/>
    <n v="0"/>
    <s v="Between Burgersfort and Derde Gelid"/>
    <n v="30.24605"/>
    <n v="-24.636351000000001"/>
    <n v="2"/>
    <n v="100"/>
    <s v="Limpopo"/>
    <s v="SANRA"/>
    <s v="To Lebowakgomo"/>
    <s v="To Burgersfort"/>
    <n v="357.5"/>
    <n v="4.0999999999999996"/>
    <n v="146216"/>
    <n v="9519"/>
    <n v="9815.8993006993005"/>
    <n v="639.03776223776219"/>
    <n v="6.5102314384198721"/>
    <n v="5992"/>
    <n v="2391"/>
    <n v="1136"/>
    <n v="62.94778863325979"/>
    <n v="25.118184683265049"/>
    <n v="11.934026683475155"/>
    <n v="72.650000000000006"/>
    <n v="73.010000000000005"/>
    <n v="67.52"/>
    <n v="58.82"/>
    <n v="87.98"/>
    <n v="6309"/>
    <n v="4.3148492641024241"/>
    <n v="963"/>
    <d v="2010-04-22T00:00:00"/>
    <d v="1899-12-30T17:00:00"/>
    <n v="614"/>
    <d v="2010-04-16T00:00:00"/>
    <d v="1899-12-30T18:00:00"/>
    <n v="592"/>
    <d v="2010-04-22T00:00:00"/>
    <d v="1899-12-30T16:00:00"/>
    <n v="614"/>
    <n v="592"/>
    <m/>
    <m/>
    <m/>
    <m/>
    <m/>
    <m/>
  </r>
  <r>
    <x v="0"/>
    <n v="0.16200000000000001"/>
    <n v="2.4939854912284228E-2"/>
    <n v="0.7"/>
    <n v="612"/>
    <s v="P565"/>
    <x v="33"/>
    <s v="Secondary (Temp)"/>
    <x v="3"/>
    <s v="R037"/>
    <m/>
    <n v="0"/>
    <s v="Between Makgemeng and R037"/>
    <n v="30.194369999999999"/>
    <n v="-24.62689"/>
    <n v="2"/>
    <n v="100"/>
    <s v="Limpopo"/>
    <s v="SANRA"/>
    <s v="To R037"/>
    <s v="To Winterveld"/>
    <n v="359.5"/>
    <n v="4.0999999999999996"/>
    <n v="49763"/>
    <n v="7661"/>
    <n v="3322.1474269819191"/>
    <n v="511.44367176634216"/>
    <n v="15.394972168076684"/>
    <n v="3343"/>
    <n v="1801"/>
    <n v="2517"/>
    <n v="43.636600965931336"/>
    <n v="23.50868032893878"/>
    <n v="32.854718705129876"/>
    <n v="77.540000000000006"/>
    <n v="78.650000000000006"/>
    <n v="71.400000000000006"/>
    <n v="60.87"/>
    <n v="95.99"/>
    <n v="4889"/>
    <n v="9.8245684544742069"/>
    <n v="345"/>
    <d v="2010-04-20T00:00:00"/>
    <d v="1899-12-30T17:00:00"/>
    <n v="176"/>
    <d v="2010-04-12T00:00:00"/>
    <d v="1899-12-30T07:00:00"/>
    <n v="198"/>
    <d v="2010-04-20T00:00:00"/>
    <d v="1899-12-30T17:00:00"/>
    <n v="176"/>
    <n v="198"/>
    <m/>
    <m/>
    <m/>
    <m/>
    <m/>
    <m/>
  </r>
  <r>
    <x v="0"/>
    <n v="0.128"/>
    <n v="1.1789853939804444E-2"/>
    <n v="0.6"/>
    <n v="613"/>
    <s v="P566"/>
    <x v="34"/>
    <s v="Secondary (Temp)"/>
    <x v="3"/>
    <s v="R037"/>
    <m/>
    <n v="0"/>
    <s v="Between Driekop and Derde Gelid"/>
    <n v="30.165330999999998"/>
    <n v="-24.600307000000001"/>
    <n v="2"/>
    <n v="100"/>
    <s v="Limpopo"/>
    <s v="SANRA"/>
    <s v="To Lebowakgomo"/>
    <s v="To Burgersfort"/>
    <n v="356.75"/>
    <n v="4.0999999999999996"/>
    <n v="115158"/>
    <n v="10607"/>
    <n v="7747.1394533987386"/>
    <n v="713.57533286615273"/>
    <n v="9.2108233904722212"/>
    <n v="4993"/>
    <n v="2410"/>
    <n v="3204"/>
    <n v="47.072687847647785"/>
    <n v="22.720844725181482"/>
    <n v="30.206467427170736"/>
    <n v="77.7"/>
    <n v="78.5"/>
    <n v="69.790000000000006"/>
    <n v="60.88"/>
    <n v="94.99"/>
    <n v="10525"/>
    <n v="9.1396168742076114"/>
    <n v="737"/>
    <d v="2010-04-12T00:00:00"/>
    <d v="1899-12-30T17:00:00"/>
    <n v="433"/>
    <d v="2010-04-16T00:00:00"/>
    <d v="1899-12-30T18:00:00"/>
    <n v="406"/>
    <d v="2010-04-12T00:00:00"/>
    <d v="1899-12-30T08:00:00"/>
    <n v="433"/>
    <n v="406"/>
    <m/>
    <m/>
    <m/>
    <m/>
    <m/>
    <m/>
  </r>
  <r>
    <x v="0"/>
    <n v="8.8999999999999996E-2"/>
    <n v="9.5941939659157441E-3"/>
    <n v="0.5"/>
    <n v="614"/>
    <s v="P567"/>
    <x v="35"/>
    <s v="Secondary (Temp)"/>
    <x v="3"/>
    <s v="R037"/>
    <m/>
    <n v="0"/>
    <s v="Between Burgersfort and Lydenburg"/>
    <n v="30.349806000000001"/>
    <n v="-24.794194999999998"/>
    <n v="2"/>
    <n v="100"/>
    <s v="Limpopo"/>
    <s v="SANRA"/>
    <s v="To Burgersfort"/>
    <s v="To Lydenburg"/>
    <n v="361.1"/>
    <n v="4.0999999999999996"/>
    <n v="32449"/>
    <n v="3498"/>
    <n v="2156.6768208252561"/>
    <n v="232.48961506507891"/>
    <n v="10.77999322013005"/>
    <n v="2243"/>
    <n v="459"/>
    <n v="796"/>
    <n v="64.122355631789603"/>
    <n v="13.121783876500858"/>
    <n v="22.755860491709548"/>
    <n v="97.21"/>
    <n v="99.33"/>
    <n v="79.64"/>
    <n v="76.930000000000007"/>
    <n v="117.99"/>
    <n v="14204"/>
    <n v="43.773305802952322"/>
    <n v="242"/>
    <d v="2010-04-12T00:00:00"/>
    <d v="1899-12-30T18:00:00"/>
    <n v="132"/>
    <d v="2010-04-16T00:00:00"/>
    <d v="1899-12-30T08:00:00"/>
    <n v="144"/>
    <d v="2010-04-12T00:00:00"/>
    <d v="1899-12-30T18:00:00"/>
    <n v="132"/>
    <n v="144"/>
    <m/>
    <m/>
    <m/>
    <m/>
    <m/>
    <m/>
  </r>
  <r>
    <x v="0"/>
    <n v="0.127"/>
    <n v="1.2518035855713155E-2"/>
    <n v="0.5"/>
    <n v="615"/>
    <s v="P568"/>
    <x v="36"/>
    <s v="Secondary (Temp)"/>
    <x v="3"/>
    <s v="R037"/>
    <m/>
    <n v="0"/>
    <s v="Between Lebowakgomo and Driekop"/>
    <n v="30.158270000000002"/>
    <n v="-24.583241000000001"/>
    <n v="2"/>
    <n v="100"/>
    <s v="Limpopo"/>
    <s v="SANRA"/>
    <s v="To Lebowakgomo"/>
    <s v="To Driekop"/>
    <n v="211.94"/>
    <n v="2.4"/>
    <n v="55556"/>
    <n v="5476"/>
    <n v="6291.1390016042278"/>
    <n v="620.10002830989902"/>
    <n v="9.8567211462308304"/>
    <n v="2536"/>
    <n v="1396"/>
    <n v="1544"/>
    <n v="46.311176040905771"/>
    <n v="25.493060628195764"/>
    <n v="28.195763330898465"/>
    <n v="79.02"/>
    <n v="79.709999999999994"/>
    <n v="72.739999999999995"/>
    <n v="61.88"/>
    <n v="96.99"/>
    <n v="5846"/>
    <n v="10.522715818273454"/>
    <n v="619"/>
    <d v="2010-04-16T00:00:00"/>
    <d v="1899-12-30T18:00:00"/>
    <n v="404"/>
    <d v="2010-04-16T00:00:00"/>
    <d v="1899-12-30T18:00:00"/>
    <n v="340"/>
    <d v="2010-04-19T00:00:00"/>
    <d v="1899-12-30T08:00:00"/>
    <n v="404"/>
    <n v="340"/>
    <m/>
    <m/>
    <m/>
    <m/>
    <m/>
    <m/>
  </r>
  <r>
    <x v="0"/>
    <n v="0.111"/>
    <n v="6.0061307912041518E-3"/>
    <n v="0.6"/>
    <n v="683"/>
    <s v="1370"/>
    <x v="37"/>
    <s v="Permanent Piezo"/>
    <x v="4"/>
    <s v="R071"/>
    <s v="01"/>
    <n v="17.3"/>
    <s v="Between Polokwane &amp; Moria"/>
    <n v="29.619789000000001"/>
    <n v="-23.897449000000002"/>
    <n v="4"/>
    <n v="100"/>
    <s v="Limpopo"/>
    <s v="SANRA"/>
    <s v="To Tzaneen"/>
    <s v="To Polokwane"/>
    <n v="8759.5300000000007"/>
    <n v="100"/>
    <n v="6049627"/>
    <n v="327341"/>
    <n v="16575.209857149872"/>
    <n v="896.87277742070626"/>
    <n v="5.4109286407244612"/>
    <n v="179989"/>
    <n v="109844"/>
    <n v="37508"/>
    <n v="54.985168371820215"/>
    <n v="33.556444197335502"/>
    <n v="11.458387430844287"/>
    <n v="101.06"/>
    <n v="102.07"/>
    <n v="83.39"/>
    <n v="81.91"/>
    <n v="119.98"/>
    <n v="3171259"/>
    <n v="52.420736022237399"/>
    <n v="2101"/>
    <d v="2010-08-06T00:00:00"/>
    <d v="1899-12-30T18:00:00"/>
    <n v="1454"/>
    <d v="2010-08-06T00:00:00"/>
    <d v="1899-12-30T18:00:00"/>
    <n v="1560"/>
    <d v="2010-04-05T00:00:00"/>
    <d v="1899-12-30T15:00:00"/>
    <n v="650"/>
    <n v="818"/>
    <n v="860"/>
    <n v="700"/>
    <m/>
    <m/>
    <m/>
    <m/>
  </r>
  <r>
    <x v="0"/>
    <n v="9.0999999999999998E-2"/>
    <n v="1.0339291973361375E-2"/>
    <n v="0.6"/>
    <n v="684"/>
    <s v="P570"/>
    <x v="38"/>
    <s v="Secondary (Temp)"/>
    <x v="4"/>
    <s v="R071"/>
    <s v="01"/>
    <n v="56.8"/>
    <s v="West of Haenertsburg"/>
    <n v="29.938998999999999"/>
    <n v="-23.939416999999999"/>
    <n v="2"/>
    <n v="80"/>
    <s v="Limpopo"/>
    <s v="AD-HOC"/>
    <s v="To Tzaneen"/>
    <s v="To Polokwane"/>
    <n v="169"/>
    <n v="1.9"/>
    <n v="37089"/>
    <n v="4214"/>
    <n v="5267.0769230769229"/>
    <n v="598.43786982248525"/>
    <n v="11.361859311386127"/>
    <n v="3238"/>
    <n v="518"/>
    <n v="458"/>
    <n v="76.839107736117711"/>
    <n v="12.29235880398671"/>
    <n v="10.868533459895586"/>
    <n v="66.95"/>
    <n v="68.36"/>
    <n v="55.95"/>
    <n v="56.73"/>
    <n v="80.989999999999995"/>
    <n v="5675"/>
    <n v="15.301032651190379"/>
    <n v="571"/>
    <d v="2010-04-11T00:00:00"/>
    <d v="1899-12-30T15:00:00"/>
    <n v="329"/>
    <d v="2010-04-09T00:00:00"/>
    <d v="1899-12-30T18:00:00"/>
    <n v="361"/>
    <d v="2010-04-11T00:00:00"/>
    <d v="1899-12-30T14:00:00"/>
    <n v="329"/>
    <n v="361"/>
    <m/>
    <m/>
    <m/>
    <m/>
    <m/>
    <m/>
  </r>
  <r>
    <x v="0"/>
    <n v="8.5000000000000006E-2"/>
    <n v="6.5089942606217019E-3"/>
    <n v="0.6"/>
    <n v="685"/>
    <s v="P571"/>
    <x v="39"/>
    <s v="Secondary (Temp)"/>
    <x v="4"/>
    <s v="R071"/>
    <s v="01"/>
    <n v="58"/>
    <s v="East of R528 Intersection @ Haenertsburg"/>
    <n v="29.948222999999999"/>
    <n v="-23.939776999999999"/>
    <n v="2"/>
    <n v="80"/>
    <s v="Limpopo"/>
    <s v="AD-HOC"/>
    <s v="To Tzaneen"/>
    <s v="To Polokwane"/>
    <n v="168"/>
    <n v="1.9"/>
    <n v="25961"/>
    <n v="1988"/>
    <n v="3708.7142857142853"/>
    <n v="284"/>
    <n v="7.6576403066137662"/>
    <n v="1779"/>
    <n v="162"/>
    <n v="47"/>
    <n v="89.486921529175049"/>
    <n v="8.148893360160967"/>
    <n v="2.3641851106639837"/>
    <n v="78.290000000000006"/>
    <n v="78.89"/>
    <n v="71.09"/>
    <n v="63.9"/>
    <n v="92.98"/>
    <n v="11643"/>
    <n v="44.848041292708288"/>
    <n v="409"/>
    <d v="2010-04-09T00:00:00"/>
    <d v="1899-12-30T18:00:00"/>
    <n v="262"/>
    <d v="2010-04-09T00:00:00"/>
    <d v="1899-12-30T18:00:00"/>
    <n v="210"/>
    <d v="2010-04-11T00:00:00"/>
    <d v="1899-12-30T13:00:00"/>
    <n v="262"/>
    <n v="210"/>
    <m/>
    <m/>
    <m/>
    <m/>
    <m/>
    <m/>
  </r>
  <r>
    <x v="0"/>
    <n v="8.5000000000000006E-2"/>
    <n v="8.1436065449587165E-3"/>
    <n v="0.6"/>
    <n v="686"/>
    <s v="P576"/>
    <x v="40"/>
    <s v="Secondary (Temp)"/>
    <x v="4"/>
    <s v="R071"/>
    <s v="02"/>
    <n v="4.8"/>
    <s v="Between Tzaneen Town &amp; Mashutti T/O"/>
    <n v="30.172501"/>
    <n v="-23.815020000000001"/>
    <n v="2"/>
    <n v="100"/>
    <s v="Limpopo"/>
    <s v="AD-HOC"/>
    <s v="To Letsitele"/>
    <s v="To Tzaneen"/>
    <n v="701"/>
    <n v="8"/>
    <n v="369628"/>
    <n v="35413"/>
    <n v="12654.881597717547"/>
    <n v="1212.4279600570612"/>
    <n v="9.5807135823043712"/>
    <n v="24741"/>
    <n v="6179"/>
    <n v="4493"/>
    <n v="69.864174173326177"/>
    <n v="17.448394657329231"/>
    <n v="12.68743116934459"/>
    <n v="65.010000000000005"/>
    <n v="65.459999999999994"/>
    <n v="60.78"/>
    <n v="55.63"/>
    <n v="77.98"/>
    <n v="4698"/>
    <n v="1.2710076076487713"/>
    <n v="1509"/>
    <d v="2010-12-24T00:00:00"/>
    <d v="1899-12-30T12:00:00"/>
    <n v="934"/>
    <d v="2010-12-17T00:00:00"/>
    <d v="1899-12-30T18:00:00"/>
    <n v="800"/>
    <d v="2010-12-17T00:00:00"/>
    <d v="1899-12-30T10:00:00"/>
    <n v="934"/>
    <n v="800"/>
    <m/>
    <m/>
    <m/>
    <m/>
    <m/>
    <m/>
  </r>
  <r>
    <x v="0"/>
    <n v="9.8000000000000004E-2"/>
    <n v="9.9790561947640487E-3"/>
    <n v="0.6"/>
    <n v="687"/>
    <s v="P577"/>
    <x v="41"/>
    <s v="Secondary (Temp)"/>
    <x v="4"/>
    <s v="R071"/>
    <s v="02"/>
    <n v="5.2"/>
    <s v="Between Mashutti T/O and Letsitele"/>
    <n v="30.174681"/>
    <n v="-23.813431000000001"/>
    <n v="2"/>
    <n v="100"/>
    <s v="Limpopo"/>
    <s v="AD-HOC"/>
    <s v="To Letsitele"/>
    <s v="To Tzaneen"/>
    <n v="704.75"/>
    <n v="8"/>
    <n v="209895"/>
    <n v="21373"/>
    <n v="7147.8964171692096"/>
    <n v="727.84959205391988"/>
    <n v="10.182710402820458"/>
    <n v="15539"/>
    <n v="2681"/>
    <n v="3153"/>
    <n v="72.703878725494789"/>
    <n v="12.543863753333644"/>
    <n v="14.752257521171572"/>
    <n v="94.67"/>
    <n v="95.54"/>
    <n v="87.01"/>
    <n v="75.900000000000006"/>
    <n v="114.99"/>
    <n v="69627"/>
    <n v="33.17230043593225"/>
    <n v="852"/>
    <d v="2010-09-17T00:00:00"/>
    <d v="1899-12-30T15:00:00"/>
    <n v="502"/>
    <d v="2010-12-10T00:00:00"/>
    <d v="1899-12-30T18:00:00"/>
    <n v="485"/>
    <d v="2010-09-20T00:00:00"/>
    <d v="1899-12-30T08:00:00"/>
    <n v="502"/>
    <n v="485"/>
    <m/>
    <m/>
    <m/>
    <m/>
    <m/>
    <m/>
  </r>
  <r>
    <x v="0"/>
    <n v="0.14599999999999999"/>
    <n v="2.2272295341728466E-2"/>
    <n v="0.6"/>
    <n v="697"/>
    <s v="1369"/>
    <x v="42"/>
    <s v="Permanent Piezo"/>
    <x v="5"/>
    <s v="R081"/>
    <s v="01"/>
    <n v="15.4"/>
    <s v="Between Polokwane &amp; Munnik"/>
    <n v="29.589960000000001"/>
    <n v="-23.814461000000001"/>
    <n v="2"/>
    <n v="120"/>
    <s v="Limpopo"/>
    <s v="SANRA"/>
    <s v="To Munnik"/>
    <s v="To Polokwane"/>
    <n v="8579.08"/>
    <n v="97.9"/>
    <n v="1673668"/>
    <n v="255318"/>
    <n v="4682.0908535647177"/>
    <n v="714.25281032465023"/>
    <n v="15.25499680940306"/>
    <n v="76674"/>
    <n v="62715"/>
    <n v="115929"/>
    <n v="30.030785138533123"/>
    <n v="24.563485535684912"/>
    <n v="45.405729325781969"/>
    <n v="97.19"/>
    <n v="99.49"/>
    <n v="84.4"/>
    <n v="77.930000000000007"/>
    <n v="116.98"/>
    <n v="174237"/>
    <n v="10.41048762359082"/>
    <n v="761"/>
    <d v="2010-04-01T00:00:00"/>
    <d v="1899-12-30T18:00:00"/>
    <n v="584"/>
    <d v="2010-01-03T00:00:00"/>
    <d v="1899-12-30T13:00:00"/>
    <n v="582"/>
    <d v="2010-04-01T00:00:00"/>
    <d v="1899-12-30T18:00:00"/>
    <n v="584"/>
    <n v="582"/>
    <m/>
    <m/>
    <m/>
    <m/>
    <m/>
    <m/>
  </r>
  <r>
    <x v="0"/>
    <n v="0.18099999999999999"/>
    <n v="2.758806474083807E-2"/>
    <n v="0.7"/>
    <n v="708"/>
    <s v="534"/>
    <x v="43"/>
    <s v="Permanent Piezo"/>
    <x v="6"/>
    <s v="N001"/>
    <s v="25X"/>
    <n v="48"/>
    <s v="Between Chromemine T/O and N11 Roedtan T/O"/>
    <n v="28.877732999999999"/>
    <n v="-24.340733"/>
    <n v="2"/>
    <n v="120"/>
    <s v="Limpopo"/>
    <s v="SANRA"/>
    <s v="To Mokopane"/>
    <s v="To Mookgophong (Naboomspruit)"/>
    <n v="6446.75"/>
    <n v="73.599999999999994"/>
    <n v="1566183"/>
    <n v="238718"/>
    <n v="5830.5955714119518"/>
    <n v="888.70081824174963"/>
    <n v="15.242024718695069"/>
    <n v="76797"/>
    <n v="42288"/>
    <n v="119633"/>
    <n v="32.170594592783111"/>
    <n v="17.714625625214691"/>
    <n v="50.114779782002195"/>
    <n v="102.45"/>
    <n v="105.59"/>
    <n v="84.98"/>
    <n v="82.9"/>
    <n v="120.99"/>
    <n v="239840"/>
    <n v="15.313663856650212"/>
    <n v="1373"/>
    <d v="2010-04-05T00:00:00"/>
    <d v="1899-12-30T17:00:00"/>
    <n v="754"/>
    <d v="2010-04-02T00:00:00"/>
    <d v="1899-12-30T03:00:00"/>
    <n v="1226"/>
    <d v="2010-04-05T00:00:00"/>
    <d v="1899-12-30T17:00:00"/>
    <n v="754"/>
    <n v="1226"/>
    <m/>
    <m/>
    <m/>
    <m/>
    <m/>
    <m/>
  </r>
  <r>
    <x v="0"/>
    <n v="0.124"/>
    <n v="1.8967127271979814E-2"/>
    <n v="0.6"/>
    <n v="777"/>
    <s v="1368"/>
    <x v="44"/>
    <s v="Permanent Piezo"/>
    <x v="7"/>
    <s v="R521"/>
    <s v="01"/>
    <n v="10.6"/>
    <s v="Between Polokwane &amp; Mogwadi (Dendron)"/>
    <n v="29.423943999999999"/>
    <n v="-23.807500999999998"/>
    <n v="2"/>
    <n v="120"/>
    <s v="Limpopo"/>
    <s v="SANRA"/>
    <s v="To Mogwadi (Dendron)"/>
    <s v="To Polokwane"/>
    <n v="5410.37"/>
    <n v="61.8"/>
    <n v="1362193"/>
    <n v="208362"/>
    <n v="6042.5871058726116"/>
    <n v="924.27837652508049"/>
    <n v="15.296070380628882"/>
    <n v="74433"/>
    <n v="47618"/>
    <n v="86311"/>
    <n v="35.722924525585285"/>
    <n v="22.853495359038597"/>
    <n v="41.423580115376126"/>
    <n v="86.13"/>
    <n v="88.64"/>
    <n v="72.28"/>
    <n v="65.930000000000007"/>
    <n v="106.99"/>
    <n v="50118"/>
    <n v="3.6792143257233003"/>
    <n v="791"/>
    <d v="2010-12-24T00:00:00"/>
    <d v="1899-12-30T17:00:00"/>
    <n v="531"/>
    <d v="2010-12-24T00:00:00"/>
    <d v="1899-12-30T17:00:00"/>
    <n v="466"/>
    <d v="2010-08-09T00:00:00"/>
    <d v="1899-12-30T12:00:00"/>
    <n v="531"/>
    <n v="466"/>
    <m/>
    <m/>
    <m/>
    <m/>
    <m/>
    <m/>
  </r>
  <r>
    <x v="0"/>
    <n v="0.10199999999999999"/>
    <n v="7.8860398860398848E-3"/>
    <n v="0.5"/>
    <n v="786"/>
    <s v="P562"/>
    <x v="45"/>
    <s v="Secondary (Temp)"/>
    <x v="8"/>
    <s v="R555"/>
    <m/>
    <n v="0"/>
    <s v="Between Doornbosch and Leeuwvallei"/>
    <n v="30.244261000000002"/>
    <n v="-24.701329999999999"/>
    <n v="2"/>
    <n v="100"/>
    <s v="Limpopo"/>
    <s v="SANRA"/>
    <s v="To R37"/>
    <s v="To Doornbosch"/>
    <n v="357.42"/>
    <n v="4.0999999999999996"/>
    <n v="71604"/>
    <n v="5536"/>
    <n v="4808.0577471881816"/>
    <n v="371.73073694812825"/>
    <n v="7.7314116529802801"/>
    <n v="3508"/>
    <n v="1093"/>
    <n v="935"/>
    <n v="63.367052023121381"/>
    <n v="19.743497109826588"/>
    <n v="16.889450867052023"/>
    <n v="96.55"/>
    <n v="97.59"/>
    <n v="84.18"/>
    <n v="78.930000000000007"/>
    <n v="114.99"/>
    <n v="28652"/>
    <n v="40.01452432824982"/>
    <n v="551"/>
    <d v="2010-04-16T00:00:00"/>
    <d v="1899-12-30T17:00:00"/>
    <n v="324"/>
    <d v="2010-04-12T00:00:00"/>
    <d v="1899-12-30T17:00:00"/>
    <n v="266"/>
    <d v="2010-04-16T00:00:00"/>
    <d v="1899-12-30T17:00:00"/>
    <n v="324"/>
    <n v="266"/>
    <m/>
    <m/>
    <m/>
    <m/>
    <m/>
    <m/>
  </r>
  <r>
    <x v="0"/>
    <n v="9.9000000000000005E-2"/>
    <n v="6.6275613425325515E-3"/>
    <n v="0.7"/>
    <n v="787"/>
    <s v="P563"/>
    <x v="46"/>
    <s v="Secondary (Temp)"/>
    <x v="8"/>
    <s v="R555"/>
    <m/>
    <n v="0"/>
    <s v="Between Burgersfort and Ohrigstad"/>
    <n v="30.352550999999998"/>
    <n v="-24.65436"/>
    <n v="2"/>
    <n v="100"/>
    <s v="Limpopo"/>
    <s v="SANRA"/>
    <s v="To Ohrigstad"/>
    <s v="To Burgersfort"/>
    <n v="263.36"/>
    <n v="3"/>
    <n v="38554"/>
    <n v="2581"/>
    <n v="3513.4264884568652"/>
    <n v="235.20656136087484"/>
    <n v="6.6945064065985367"/>
    <n v="1565"/>
    <n v="415"/>
    <n v="601"/>
    <n v="60.635412630763277"/>
    <n v="16.079039132119334"/>
    <n v="23.285548237117396"/>
    <n v="72.430000000000007"/>
    <n v="72.900000000000006"/>
    <n v="65.78"/>
    <n v="57.79"/>
    <n v="88.98"/>
    <n v="2104"/>
    <n v="5.4572806972039212"/>
    <n v="556"/>
    <d v="2010-04-30T00:00:00"/>
    <d v="1899-12-30T18:00:00"/>
    <n v="417"/>
    <d v="2010-04-30T00:00:00"/>
    <d v="1899-12-30T18:00:00"/>
    <n v="220"/>
    <d v="2010-04-30T00:00:00"/>
    <d v="1899-12-30T15:00:00"/>
    <n v="417"/>
    <n v="220"/>
    <m/>
    <m/>
    <m/>
    <m/>
    <m/>
    <m/>
  </r>
  <r>
    <x v="0"/>
    <n v="7.8E-2"/>
    <n v="5.7291389058954879E-3"/>
    <n v="0.5"/>
    <n v="880"/>
    <s v="P578"/>
    <x v="47"/>
    <s v="Secondary (Temp)"/>
    <x v="9"/>
    <s v="Mashutti Road"/>
    <m/>
    <n v="5.2"/>
    <s v="North of R71 Intersection"/>
    <n v="30.172951000000001"/>
    <n v="-23.813129"/>
    <n v="2"/>
    <n v="100"/>
    <s v="Limpopo"/>
    <s v="AD-HOC"/>
    <s v="To Mashutti"/>
    <s v="To R71 Tzaneen"/>
    <n v="708.75"/>
    <n v="8.1"/>
    <n v="166602"/>
    <n v="12237"/>
    <n v="5641.5492063492065"/>
    <n v="414.37460317460318"/>
    <n v="7.3450498793531898"/>
    <n v="8631"/>
    <n v="3060"/>
    <n v="546"/>
    <n v="70.531993135572449"/>
    <n v="25.006128953174802"/>
    <n v="4.461877911252758"/>
    <n v="58.23"/>
    <n v="58.97"/>
    <n v="48.62"/>
    <n v="54.4"/>
    <n v="66.98"/>
    <n v="128"/>
    <n v="7.6829809966266913E-2"/>
    <n v="741"/>
    <d v="2010-12-24T00:00:00"/>
    <d v="1899-12-30T15:00:00"/>
    <n v="497"/>
    <d v="2010-12-17T00:00:00"/>
    <d v="1899-12-30T18:00:00"/>
    <n v="416"/>
    <d v="2010-12-24T00:00:00"/>
    <d v="1899-12-30T08:00:00"/>
    <n v="497"/>
    <n v="416"/>
    <m/>
    <m/>
    <m/>
    <m/>
    <m/>
    <m/>
  </r>
  <r>
    <x v="1"/>
    <n v="0.20699999999999999"/>
    <n v="1.5499083021795864E-2"/>
    <n v="0.8"/>
    <n v="65"/>
    <s v="2440"/>
    <x v="0"/>
    <s v="Permanent Toll"/>
    <x v="0"/>
    <s v="N001"/>
    <s v="23"/>
    <n v="1.6"/>
    <s v="Northern ramps of Maubane I/C"/>
    <n v="28.298083999999999"/>
    <n v="-25.279222000000001"/>
    <n v="2"/>
    <n v="80"/>
    <s v="Limpopo"/>
    <m/>
    <s v="To Polokwane"/>
    <s v="To Pretoria"/>
    <n v="8489.07"/>
    <n v="96.9"/>
    <n v="85062"/>
    <n v="6369"/>
    <n v="240.48429333248521"/>
    <n v="18.006212694676805"/>
    <n v="7.4874797206743313"/>
    <n v="2643"/>
    <n v="1576"/>
    <n v="2150"/>
    <n v="41.497880357983988"/>
    <n v="24.744857905479666"/>
    <n v="33.75726173653635"/>
    <n v="80.77"/>
    <n v="81.97"/>
    <n v="65.91"/>
    <n v="62.9"/>
    <n v="98.98"/>
    <n v="42770"/>
    <n v="50.28097152665115"/>
    <n v="183"/>
    <d v="2009-10-02T00:00:00"/>
    <d v="1899-12-30T18:00:00"/>
    <n v="166"/>
    <d v="2009-10-02T00:00:00"/>
    <d v="1899-12-30T18:00:00"/>
    <n v="141"/>
    <d v="2009-07-14T00:00:00"/>
    <d v="1899-12-30T12:00:00"/>
    <n v="166"/>
    <n v="141"/>
    <n v="2"/>
    <n v="2"/>
    <m/>
    <m/>
    <m/>
    <m/>
  </r>
  <r>
    <x v="1"/>
    <n v="0.219"/>
    <n v="4.0512293465555037E-2"/>
    <n v="0.8"/>
    <n v="66"/>
    <s v="2142"/>
    <x v="48"/>
    <s v="Permanent Toll"/>
    <x v="0"/>
    <s v="N001"/>
    <s v="24"/>
    <n v="5.6"/>
    <s v="South of Kranskop Plaza"/>
    <n v="28.465084000000001"/>
    <n v="-24.78764"/>
    <n v="4"/>
    <n v="120"/>
    <s v="Limpopo"/>
    <m/>
    <s v="To Polokwane"/>
    <s v="To Pretoria"/>
    <n v="3002.1"/>
    <n v="34.299999999999997"/>
    <n v="1681015"/>
    <n v="310967"/>
    <n v="13438.712900969324"/>
    <n v="2485.9958029379436"/>
    <n v="18.498764139522848"/>
    <n v="84435"/>
    <n v="72658"/>
    <n v="153874"/>
    <n v="27.152398807590515"/>
    <n v="23.365180228127098"/>
    <n v="49.482420964282383"/>
    <n v="104.09"/>
    <n v="108.92"/>
    <n v="82.76"/>
    <n v="82.92"/>
    <n v="123.99"/>
    <n v="324429"/>
    <n v="19.299589831143685"/>
    <n v="2516"/>
    <d v="2009-04-13T00:00:00"/>
    <d v="1899-12-30T13:00:00"/>
    <n v="1493"/>
    <d v="2009-04-09T00:00:00"/>
    <d v="1899-12-30T16:00:00"/>
    <n v="2100"/>
    <d v="2009-04-13T00:00:00"/>
    <d v="1899-12-30T13:00:00"/>
    <n v="865"/>
    <n v="773"/>
    <n v="1028"/>
    <n v="1082"/>
    <m/>
    <m/>
    <m/>
    <m/>
  </r>
  <r>
    <x v="1"/>
    <n v="0.20200000000000001"/>
    <n v="3.7306182096862366E-2"/>
    <n v="0.7"/>
    <n v="67"/>
    <s v="2140"/>
    <x v="4"/>
    <s v="Permanent Toll"/>
    <x v="0"/>
    <s v="N001"/>
    <s v="24"/>
    <n v="5.7"/>
    <s v="South of Kranskop Plaza"/>
    <n v="28.466315999999999"/>
    <n v="-24.787001"/>
    <n v="4"/>
    <n v="120"/>
    <s v="Limpopo"/>
    <m/>
    <s v="To Polokwane"/>
    <s v="To Pretoria"/>
    <n v="8454.75"/>
    <n v="96.5"/>
    <n v="4974089"/>
    <n v="918635"/>
    <n v="14119.652976137675"/>
    <n v="2607.6749756054287"/>
    <n v="18.468406978644733"/>
    <n v="248241"/>
    <n v="209895"/>
    <n v="460499"/>
    <n v="27.022811018522049"/>
    <n v="22.848574243306647"/>
    <n v="50.128614738171308"/>
    <n v="101.79"/>
    <n v="106.47"/>
    <n v="81.08"/>
    <n v="80.91"/>
    <n v="120.99"/>
    <n v="773294"/>
    <n v="15.546444786170897"/>
    <n v="2913"/>
    <d v="2009-08-10T00:00:00"/>
    <d v="1899-12-30T16:00:00"/>
    <n v="1600"/>
    <d v="2009-08-07T00:00:00"/>
    <d v="1899-12-30T19:00:00"/>
    <n v="2366"/>
    <d v="2009-08-10T00:00:00"/>
    <d v="1899-12-30T16:00:00"/>
    <n v="782"/>
    <n v="875"/>
    <n v="1213"/>
    <n v="1153"/>
    <m/>
    <m/>
    <m/>
    <m/>
  </r>
  <r>
    <x v="1"/>
    <n v="0.219"/>
    <n v="4.0115990583813994E-2"/>
    <n v="0.7"/>
    <n v="68"/>
    <s v="2141"/>
    <x v="5"/>
    <s v="Permanent Toll"/>
    <x v="0"/>
    <s v="N001"/>
    <s v="24"/>
    <n v="5.7"/>
    <s v="South of Kranskop Plaza"/>
    <n v="28.465917999999999"/>
    <n v="-24.787333"/>
    <n v="4"/>
    <n v="120"/>
    <s v="Limpopo"/>
    <m/>
    <s v="To Polokwane"/>
    <s v="To Pretoria"/>
    <n v="8422.2999999999993"/>
    <n v="96.1"/>
    <n v="4972714"/>
    <n v="910892"/>
    <n v="14170.135948612613"/>
    <n v="2595.6577182004917"/>
    <n v="18.317803919549767"/>
    <n v="240005"/>
    <n v="209602"/>
    <n v="461285"/>
    <n v="26.348348651651349"/>
    <n v="23.010631337194752"/>
    <n v="50.641020011153906"/>
    <n v="102.95"/>
    <n v="107.7"/>
    <n v="81.7"/>
    <n v="81.93"/>
    <n v="122.99"/>
    <n v="855212"/>
    <n v="17.19809343549619"/>
    <n v="2918"/>
    <d v="2009-08-10T00:00:00"/>
    <d v="1899-12-30T16:00:00"/>
    <n v="1669"/>
    <d v="2009-12-24T00:00:00"/>
    <d v="1899-12-30T19:00:00"/>
    <n v="2370"/>
    <d v="2009-08-10T00:00:00"/>
    <d v="1899-12-30T16:00:00"/>
    <n v="812"/>
    <n v="966"/>
    <n v="1222"/>
    <n v="1148"/>
    <m/>
    <m/>
    <m/>
    <m/>
  </r>
  <r>
    <x v="1"/>
    <n v="0.21099999999999999"/>
    <n v="3.7617650581923151E-2"/>
    <n v="0.7"/>
    <n v="69"/>
    <s v="672"/>
    <x v="6"/>
    <s v="Permanent"/>
    <x v="0"/>
    <s v="N001"/>
    <s v="25"/>
    <n v="12.6"/>
    <s v="Southern side of Naboomspruit I/C"/>
    <n v="28.676276999999999"/>
    <n v="-24.575444999999998"/>
    <n v="6"/>
    <n v="120"/>
    <s v="Limpopo"/>
    <m/>
    <s v="To Polokwane"/>
    <s v="To Pretoria"/>
    <n v="8598.25"/>
    <n v="98.2"/>
    <n v="4875386"/>
    <n v="869197"/>
    <n v="13608.497543104702"/>
    <n v="2426.1597418079259"/>
    <n v="17.828270417973059"/>
    <n v="201786"/>
    <n v="214617"/>
    <n v="452794"/>
    <n v="23.215220485114422"/>
    <n v="24.691410577809172"/>
    <n v="52.093368937076399"/>
    <n v="107.73"/>
    <n v="112.53"/>
    <n v="85.55"/>
    <n v="81.92"/>
    <n v="131.99"/>
    <n v="1497678"/>
    <n v="30.719167672057146"/>
    <n v="2802"/>
    <d v="2009-09-27T00:00:00"/>
    <d v="1899-12-30T14:00:00"/>
    <n v="1796"/>
    <d v="2009-04-10T00:00:00"/>
    <d v="1899-12-30T00:00:00"/>
    <n v="2322"/>
    <d v="2009-09-27T00:00:00"/>
    <d v="1899-12-30T14:00:00"/>
    <n v="834"/>
    <n v="522"/>
    <n v="715"/>
    <n v="1023"/>
    <n v="764"/>
    <n v="919"/>
    <m/>
    <m/>
  </r>
  <r>
    <x v="1"/>
    <n v="0.17499999999999999"/>
    <n v="2.8839853739986893E-2"/>
    <n v="0.6"/>
    <n v="70"/>
    <s v="2134"/>
    <x v="9"/>
    <s v="Permanent Toll"/>
    <x v="0"/>
    <s v="N001"/>
    <s v="25"/>
    <n v="58"/>
    <s v="North of Nyl Plaza (Ramps Only)"/>
    <n v="28.980972000000001"/>
    <n v="-24.288055"/>
    <n v="2"/>
    <n v="120"/>
    <s v="Limpopo"/>
    <m/>
    <s v="To Potgietersrus"/>
    <s v="To Nyl Plaza"/>
    <n v="8433.2199999999993"/>
    <n v="96.3"/>
    <n v="662382"/>
    <n v="109160"/>
    <n v="1885.0650166840187"/>
    <n v="310.6571392659032"/>
    <n v="16.479916422849655"/>
    <n v="49621"/>
    <n v="18908"/>
    <n v="40631"/>
    <n v="45.457127152803224"/>
    <n v="17.321363136680102"/>
    <n v="37.221509710516671"/>
    <n v="59.52"/>
    <n v="61.75"/>
    <n v="47.99"/>
    <n v="50.97"/>
    <n v="70.989999999999995"/>
    <n v="41"/>
    <n v="6.1897817271604604E-3"/>
    <n v="630"/>
    <d v="2009-09-27T00:00:00"/>
    <d v="1899-12-30T14:00:00"/>
    <n v="406"/>
    <d v="2009-12-19T00:00:00"/>
    <d v="1899-12-30T07:00:00"/>
    <n v="574"/>
    <d v="2009-09-27T00:00:00"/>
    <d v="1899-12-30T14:00:00"/>
    <n v="406"/>
    <n v="573"/>
    <n v="17"/>
    <n v="19"/>
    <m/>
    <m/>
    <m/>
    <m/>
  </r>
  <r>
    <x v="1"/>
    <n v="0.17699999999999999"/>
    <n v="2.8509395180354606E-2"/>
    <n v="0.6"/>
    <n v="71"/>
    <s v="2135"/>
    <x v="10"/>
    <s v="Permanent Toll"/>
    <x v="0"/>
    <s v="N001"/>
    <s v="25"/>
    <n v="58"/>
    <s v="North of Nyl Plaza (Ramps Only)"/>
    <n v="28.981166999999999"/>
    <n v="-24.287860999999999"/>
    <n v="2"/>
    <n v="120"/>
    <s v="Limpopo"/>
    <m/>
    <s v="To Potgietersrus"/>
    <s v="To Nyl Plaza"/>
    <n v="8663.9699999999993"/>
    <n v="98.9"/>
    <n v="700093"/>
    <n v="112764"/>
    <n v="1939.3225045793097"/>
    <n v="312.3667325717887"/>
    <n v="16.107002926754017"/>
    <n v="51339"/>
    <n v="21010"/>
    <n v="40415"/>
    <n v="45.527828030222409"/>
    <n v="18.631832854457095"/>
    <n v="35.840339115320489"/>
    <n v="59.75"/>
    <n v="62.8"/>
    <n v="43.09"/>
    <n v="49.98"/>
    <n v="72.989999999999995"/>
    <n v="39"/>
    <n v="5.5706884656752742E-3"/>
    <n v="647"/>
    <d v="2009-05-03T00:00:00"/>
    <d v="1899-12-30T18:00:00"/>
    <n v="399"/>
    <d v="2009-12-19T00:00:00"/>
    <d v="1899-12-30T07:00:00"/>
    <n v="581"/>
    <d v="2009-09-27T00:00:00"/>
    <d v="1899-12-30T14:00:00"/>
    <n v="399"/>
    <n v="580"/>
    <n v="19"/>
    <n v="19"/>
    <m/>
    <m/>
    <m/>
    <m/>
  </r>
  <r>
    <x v="1"/>
    <n v="0.216"/>
    <n v="4.606554556319345E-2"/>
    <n v="0.6"/>
    <n v="72"/>
    <s v="2132"/>
    <x v="13"/>
    <s v="Permanent Toll"/>
    <x v="0"/>
    <s v="N001"/>
    <s v="25"/>
    <n v="58.2"/>
    <s v="North of  Nyl Plaza (Mainline Only)"/>
    <n v="28.982915999999999"/>
    <n v="-24.285582999999999"/>
    <n v="4"/>
    <n v="120"/>
    <s v="Limpopo"/>
    <m/>
    <s v="To Polokwane"/>
    <s v="To Pretoria"/>
    <n v="8482.7099999999991"/>
    <n v="96.8"/>
    <n v="2831496"/>
    <n v="603863"/>
    <n v="8011.1077709835663"/>
    <n v="1708.5002316476694"/>
    <n v="21.326641464441412"/>
    <n v="148899"/>
    <n v="143920"/>
    <n v="311044"/>
    <n v="24.657745217044262"/>
    <n v="23.833220449009129"/>
    <n v="51.509034333946602"/>
    <n v="99.32"/>
    <n v="105.35"/>
    <n v="76.930000000000007"/>
    <n v="75.94"/>
    <n v="120.99"/>
    <n v="439137"/>
    <n v="15.509010078064742"/>
    <n v="1703"/>
    <d v="2009-09-27T00:00:00"/>
    <d v="1899-12-30T15:00:00"/>
    <n v="1016"/>
    <d v="2009-04-10T00:00:00"/>
    <d v="1899-12-30T09:00:00"/>
    <n v="1382"/>
    <d v="2009-09-27T00:00:00"/>
    <d v="1899-12-30T15:00:00"/>
    <n v="461"/>
    <n v="600"/>
    <n v="791"/>
    <n v="591"/>
    <m/>
    <m/>
    <m/>
    <m/>
  </r>
  <r>
    <x v="1"/>
    <n v="0.216"/>
    <n v="4.5935931615135324E-2"/>
    <n v="0.6"/>
    <n v="73"/>
    <s v="2133"/>
    <x v="14"/>
    <s v="Permanent Toll"/>
    <x v="0"/>
    <s v="N001"/>
    <s v="25"/>
    <n v="58.2"/>
    <s v="North of  Nyl Plaza (Mainline Only)"/>
    <n v="28.982721000000002"/>
    <n v="-24.285778000000001"/>
    <n v="4"/>
    <n v="120"/>
    <s v="Limpopo"/>
    <m/>
    <s v="To Polokwane"/>
    <s v="To Pretoria"/>
    <n v="8652.6200000000008"/>
    <n v="98.8"/>
    <n v="2922752"/>
    <n v="621571"/>
    <n v="8106.9142063328782"/>
    <n v="1724.0678545920196"/>
    <n v="21.266635007007096"/>
    <n v="152760"/>
    <n v="153906"/>
    <n v="314905"/>
    <n v="24.576436159344627"/>
    <n v="24.760807695339711"/>
    <n v="50.662756145315655"/>
    <n v="99.78"/>
    <n v="105.88"/>
    <n v="77.09"/>
    <n v="75.94"/>
    <n v="121.99"/>
    <n v="477085"/>
    <n v="16.323143393623543"/>
    <n v="1703"/>
    <d v="2009-09-27T00:00:00"/>
    <d v="1899-12-30T15:00:00"/>
    <n v="1011"/>
    <d v="2009-04-10T00:00:00"/>
    <d v="1899-12-30T09:00:00"/>
    <n v="1382"/>
    <d v="2009-09-27T00:00:00"/>
    <d v="1899-12-30T15:00:00"/>
    <n v="462"/>
    <n v="600"/>
    <n v="789"/>
    <n v="593"/>
    <m/>
    <m/>
    <m/>
    <m/>
  </r>
  <r>
    <x v="1"/>
    <n v="0.16600000000000001"/>
    <n v="2.140122861217502E-2"/>
    <n v="0.6"/>
    <n v="74"/>
    <s v="2120"/>
    <x v="15"/>
    <s v="Permanent Toll"/>
    <x v="0"/>
    <s v="N001"/>
    <s v="25"/>
    <n v="75.099999999999994"/>
    <s v="North of Sebetiela Plaza (Northbound Only)"/>
    <n v="29.088028000000001"/>
    <n v="-24.167998999999998"/>
    <n v="1"/>
    <n v="80"/>
    <s v="Limpopo"/>
    <m/>
    <s v="To Polokwane"/>
    <s v="Reverse log lane 1"/>
    <n v="8747.8799999999992"/>
    <n v="99.9"/>
    <n v="615654"/>
    <n v="79372"/>
    <n v="1689.0602065871963"/>
    <n v="217.75881699337441"/>
    <n v="12.892306392876518"/>
    <n v="43418"/>
    <n v="13646"/>
    <n v="22308"/>
    <n v="54.701909993448574"/>
    <n v="17.192460817416723"/>
    <n v="28.105629189134707"/>
    <n v="68.08"/>
    <n v="69.510000000000005"/>
    <n v="58.38"/>
    <n v="55.84"/>
    <n v="79.97"/>
    <n v="88028"/>
    <n v="14.298290923148391"/>
    <n v="337"/>
    <d v="2009-04-10T00:00:00"/>
    <d v="1899-12-30T02:00:00"/>
    <n v="337"/>
    <d v="2009-04-10T00:00:00"/>
    <d v="1899-12-30T02:00:00"/>
    <n v="16"/>
    <d v="2009-11-06T00:00:00"/>
    <d v="1899-12-30T10:00:00"/>
    <n v="337"/>
    <n v="16"/>
    <m/>
    <m/>
    <m/>
    <m/>
    <m/>
    <m/>
  </r>
  <r>
    <x v="1"/>
    <n v="0.16600000000000001"/>
    <n v="2.2736310548872863E-2"/>
    <n v="0.6"/>
    <n v="75"/>
    <s v="2121"/>
    <x v="16"/>
    <s v="Permanent Toll"/>
    <x v="0"/>
    <s v="N001"/>
    <s v="25"/>
    <n v="75.099999999999994"/>
    <s v="North of Sebetiela Plaza (Northbound Only)"/>
    <n v="29.088249000000001"/>
    <n v="-24.167888999999999"/>
    <n v="1"/>
    <n v="80"/>
    <s v="Limpopo"/>
    <m/>
    <s v="To Polokwane"/>
    <s v="Reverse log lane 1"/>
    <n v="8719.3700000000008"/>
    <n v="99.5"/>
    <n v="617848"/>
    <n v="84624"/>
    <n v="1700.621948604085"/>
    <n v="232.92692017886611"/>
    <n v="13.696572619802931"/>
    <n v="47758"/>
    <n v="13865"/>
    <n v="23001"/>
    <n v="56.435526564567972"/>
    <n v="16.384240877292495"/>
    <n v="27.180232558139533"/>
    <n v="70.680000000000007"/>
    <n v="72.260000000000005"/>
    <n v="60.63"/>
    <n v="57.88"/>
    <n v="83.98"/>
    <n v="130960"/>
    <n v="21.196151804327279"/>
    <n v="337"/>
    <d v="2009-04-10T00:00:00"/>
    <d v="1899-12-30T02:00:00"/>
    <n v="337"/>
    <d v="2009-04-10T00:00:00"/>
    <d v="1899-12-30T02:00:00"/>
    <n v="16"/>
    <d v="2009-11-06T00:00:00"/>
    <d v="1899-12-30T10:00:00"/>
    <n v="337"/>
    <n v="16"/>
    <m/>
    <m/>
    <m/>
    <m/>
    <m/>
    <m/>
  </r>
  <r>
    <x v="1"/>
    <n v="0.109"/>
    <n v="1.2429947221685184E-2"/>
    <n v="0.5"/>
    <n v="76"/>
    <s v="2122"/>
    <x v="17"/>
    <s v="Permanent Toll"/>
    <x v="0"/>
    <s v="N001"/>
    <s v="25"/>
    <n v="75.099999999999994"/>
    <s v="North of Sebetiela Plaza (Southbound Only)"/>
    <n v="29.091222999999999"/>
    <n v="-24.166861000000001"/>
    <n v="1"/>
    <n v="80"/>
    <s v="Limpopo"/>
    <m/>
    <s v="To Mokopane"/>
    <s v="Reverse log lane 1"/>
    <n v="8734.73"/>
    <n v="99.7"/>
    <n v="553447"/>
    <n v="63113"/>
    <n v="1520.6798607398282"/>
    <n v="173.41257256950129"/>
    <n v="11.403621304298333"/>
    <n v="28624"/>
    <n v="10976"/>
    <n v="23513"/>
    <n v="45.353572164213396"/>
    <n v="17.391028789631296"/>
    <n v="37.255399046155304"/>
    <n v="86.65"/>
    <n v="88.09"/>
    <n v="75.47"/>
    <n v="71.87"/>
    <n v="101.99"/>
    <n v="379146"/>
    <n v="68.506288768391556"/>
    <n v="542"/>
    <d v="2009-04-13T00:00:00"/>
    <d v="1899-12-30T14:00:00"/>
    <n v="542"/>
    <d v="2009-04-13T00:00:00"/>
    <d v="1899-12-30T14:00:00"/>
    <n v="22"/>
    <d v="2009-10-28T00:00:00"/>
    <d v="1899-12-30T17:00:00"/>
    <n v="542"/>
    <n v="22"/>
    <m/>
    <m/>
    <m/>
    <m/>
    <m/>
    <m/>
  </r>
  <r>
    <x v="1"/>
    <n v="0.111"/>
    <n v="1.2256842740783857E-2"/>
    <n v="0.5"/>
    <n v="77"/>
    <s v="2123"/>
    <x v="18"/>
    <s v="Permanent Toll"/>
    <x v="0"/>
    <s v="N001"/>
    <s v="25"/>
    <n v="75.099999999999994"/>
    <s v="North of Sebetiela Plaza (Southbound Only)"/>
    <n v="29.091667000000001"/>
    <n v="-24.166554999999999"/>
    <n v="1"/>
    <n v="80"/>
    <s v="Limpopo"/>
    <m/>
    <s v="To Mokopane"/>
    <s v="Reverse log lane 1"/>
    <n v="8734.7999999999993"/>
    <n v="99.7"/>
    <n v="553214"/>
    <n v="61087"/>
    <n v="1520.0274763016901"/>
    <n v="167.84448413243581"/>
    <n v="11.042200667372844"/>
    <n v="27218"/>
    <n v="10764"/>
    <n v="23105"/>
    <n v="44.556124871085501"/>
    <n v="17.620770376675885"/>
    <n v="37.823104752238613"/>
    <n v="86.99"/>
    <n v="88.46"/>
    <n v="75.14"/>
    <n v="71.88"/>
    <n v="102.99"/>
    <n v="380641"/>
    <n v="68.805380919499498"/>
    <n v="542"/>
    <d v="2009-04-13T00:00:00"/>
    <d v="1899-12-30T14:00:00"/>
    <n v="542"/>
    <d v="2009-04-13T00:00:00"/>
    <d v="1899-12-30T14:00:00"/>
    <n v="21"/>
    <d v="2009-10-28T00:00:00"/>
    <d v="1899-12-30T17:00:00"/>
    <n v="542"/>
    <n v="21"/>
    <m/>
    <m/>
    <m/>
    <m/>
    <m/>
    <m/>
  </r>
  <r>
    <x v="1"/>
    <n v="0.189"/>
    <n v="3.9537090533917976E-2"/>
    <n v="0.7"/>
    <n v="78"/>
    <s v="2082"/>
    <x v="20"/>
    <s v="Permanent Toll"/>
    <x v="0"/>
    <s v="N001"/>
    <s v="28X"/>
    <n v="60.1"/>
    <s v="North of Capricorn Toll Plaza"/>
    <n v="29.777090000000001"/>
    <n v="-23.36421"/>
    <n v="2"/>
    <n v="100"/>
    <s v="Limpopo"/>
    <m/>
    <s v="To Beit Bridge"/>
    <s v="To Polokwane"/>
    <n v="8759.23"/>
    <n v="100"/>
    <n v="2326200"/>
    <n v="486620"/>
    <n v="6373.7109312119901"/>
    <n v="1333.3226779066197"/>
    <n v="20.919095520591522"/>
    <n v="185295"/>
    <n v="102072"/>
    <n v="199253"/>
    <n v="38.077966380337841"/>
    <n v="20.975709999589"/>
    <n v="40.946323620073159"/>
    <n v="77.28"/>
    <n v="80.19"/>
    <n v="66.23"/>
    <n v="59.89"/>
    <n v="94.99"/>
    <n v="193224"/>
    <n v="8.30642249161723"/>
    <n v="1003"/>
    <d v="2009-04-13T00:00:00"/>
    <d v="1899-12-30T13:00:00"/>
    <n v="594"/>
    <d v="2009-04-09T00:00:00"/>
    <d v="1899-12-30T14:00:00"/>
    <n v="876"/>
    <d v="2009-04-13T00:00:00"/>
    <d v="1899-12-30T12:00:00"/>
    <n v="594"/>
    <n v="876"/>
    <m/>
    <m/>
    <m/>
    <m/>
    <m/>
    <m/>
  </r>
  <r>
    <x v="1"/>
    <n v="0.19"/>
    <n v="3.982036075095096E-2"/>
    <n v="0.7"/>
    <n v="79"/>
    <s v="2083"/>
    <x v="21"/>
    <s v="Permanent Toll"/>
    <x v="0"/>
    <s v="N001"/>
    <s v="28X"/>
    <n v="60.1"/>
    <s v="New Toll station 300m north of Capricorn Plaza"/>
    <n v="29.777380000000001"/>
    <n v="-23.363871"/>
    <n v="2"/>
    <n v="100"/>
    <s v="Limpopo"/>
    <m/>
    <s v="To Makhado"/>
    <s v="To Polokwane"/>
    <n v="8742.0300000000007"/>
    <n v="99.8"/>
    <n v="2322655"/>
    <n v="486784"/>
    <n v="6376.5189549795632"/>
    <n v="1336.3962374871739"/>
    <n v="20.958084605763663"/>
    <n v="186210"/>
    <n v="103531"/>
    <n v="197043"/>
    <n v="38.253106100447013"/>
    <n v="21.268365435182751"/>
    <n v="40.478528464370235"/>
    <n v="78.400000000000006"/>
    <n v="81.260000000000005"/>
    <n v="67.61"/>
    <n v="60.88"/>
    <n v="95.98"/>
    <n v="221400"/>
    <n v="9.5321948373736092"/>
    <n v="996"/>
    <d v="2009-04-13T00:00:00"/>
    <d v="1899-12-30T13:00:00"/>
    <n v="595"/>
    <d v="2009-04-09T00:00:00"/>
    <d v="1899-12-30T16:00:00"/>
    <n v="869"/>
    <d v="2009-04-13T00:00:00"/>
    <d v="1899-12-30T12:00:00"/>
    <n v="595"/>
    <n v="869"/>
    <m/>
    <m/>
    <m/>
    <m/>
    <m/>
    <m/>
  </r>
  <r>
    <x v="1"/>
    <n v="0.155"/>
    <n v="2.0955150611668166E-2"/>
    <n v="0.8"/>
    <n v="80"/>
    <s v="1204"/>
    <x v="49"/>
    <s v="Permanent Flasher"/>
    <x v="0"/>
    <s v="N001"/>
    <s v="29X"/>
    <n v="1.6"/>
    <s v="Between Makhado &amp; Musina"/>
    <n v="29.918972"/>
    <n v="-23.029444000000002"/>
    <n v="2"/>
    <n v="60"/>
    <s v="Limpopo"/>
    <m/>
    <s v="To Musina"/>
    <s v="To Makhado"/>
    <n v="5932.8"/>
    <n v="67.7"/>
    <n v="1646154"/>
    <n v="222551"/>
    <n v="6659.1990291262136"/>
    <n v="900.2872168284789"/>
    <n v="13.51945200752785"/>
    <n v="96237"/>
    <n v="60554"/>
    <n v="65760"/>
    <n v="43.242672466086425"/>
    <n v="27.209044219077878"/>
    <n v="29.5482833148357"/>
    <n v="75.72"/>
    <n v="77.42"/>
    <n v="64.8"/>
    <n v="58.82"/>
    <n v="93.99"/>
    <n v="1311130"/>
    <n v="79.648076668404045"/>
    <n v="746"/>
    <d v="2009-02-27T00:00:00"/>
    <d v="1899-12-30T18:00:00"/>
    <n v="504"/>
    <d v="2009-05-29T00:00:00"/>
    <d v="1899-12-30T18:00:00"/>
    <n v="456"/>
    <d v="2009-04-13T00:00:00"/>
    <d v="1899-12-30T10:00:00"/>
    <n v="504"/>
    <n v="456"/>
    <m/>
    <m/>
    <m/>
    <m/>
    <m/>
    <m/>
  </r>
  <r>
    <x v="1"/>
    <n v="0.13800000000000001"/>
    <n v="1.9704938348100876E-2"/>
    <n v="0.7"/>
    <n v="81"/>
    <s v="1387"/>
    <x v="22"/>
    <s v="Permanent Flasher"/>
    <x v="0"/>
    <s v="N001"/>
    <s v="29X"/>
    <n v="1.6"/>
    <s v="Between Makhado &amp; Musina"/>
    <n v="29.918972"/>
    <n v="-23.029444000000002"/>
    <n v="2"/>
    <n v="60"/>
    <s v="Limpopo"/>
    <m/>
    <s v="To Louis Trichardt"/>
    <m/>
    <n v="2290"/>
    <n v="26.1"/>
    <n v="371197"/>
    <n v="53003"/>
    <n v="3890.2742358078604"/>
    <n v="555.48995633187769"/>
    <n v="14.278940831957154"/>
    <n v="18582"/>
    <n v="12580"/>
    <n v="21841"/>
    <n v="35.058392921155409"/>
    <n v="23.734505594022981"/>
    <n v="41.207101484821614"/>
    <n v="79.89"/>
    <n v="81.53"/>
    <n v="70.02"/>
    <n v="62.88"/>
    <n v="95.99"/>
    <n v="334677"/>
    <n v="90.161558417767381"/>
    <n v="485"/>
    <d v="2009-12-24T00:00:00"/>
    <d v="1899-12-30T10:00:00"/>
    <n v="485"/>
    <d v="2009-12-24T00:00:00"/>
    <d v="1899-12-30T10:00:00"/>
    <m/>
    <m/>
    <m/>
    <n v="261"/>
    <n v="245"/>
    <m/>
    <m/>
    <m/>
    <m/>
    <m/>
    <m/>
  </r>
  <r>
    <x v="1"/>
    <n v="0.14799999999999999"/>
    <n v="2.178736676198342E-2"/>
    <n v="0.8"/>
    <n v="82"/>
    <s v="1205"/>
    <x v="23"/>
    <s v="Permanent Flasher"/>
    <x v="0"/>
    <s v="N001"/>
    <s v="29X"/>
    <n v="3.1"/>
    <s v="Between Makhado &amp; Musina"/>
    <n v="29.923528999999998"/>
    <n v="-23.016611000000001"/>
    <n v="4"/>
    <n v="100"/>
    <s v="Limpopo"/>
    <m/>
    <s v="To Musina"/>
    <s v="To Makhado"/>
    <n v="8532.35"/>
    <n v="97.4"/>
    <n v="2640669"/>
    <n v="388738"/>
    <n v="7427.7374931876911"/>
    <n v="1093.45162821497"/>
    <n v="14.721193758096906"/>
    <n v="133276"/>
    <n v="102161"/>
    <n v="153301"/>
    <n v="34.284273726777421"/>
    <n v="26.280168133807347"/>
    <n v="39.435558139415235"/>
    <n v="76.59"/>
    <n v="80.319999999999993"/>
    <n v="52.95"/>
    <n v="58.83"/>
    <n v="94.99"/>
    <n v="236942"/>
    <n v="8.9728019679861415"/>
    <n v="908"/>
    <d v="2009-12-24T00:00:00"/>
    <d v="1899-12-30T15:00:00"/>
    <n v="608"/>
    <d v="2009-12-24T00:00:00"/>
    <d v="1899-12-30T16:00:00"/>
    <n v="481"/>
    <d v="2009-12-24T00:00:00"/>
    <d v="1899-12-30T12:00:00"/>
    <n v="278"/>
    <n v="446"/>
    <n v="453"/>
    <n v="72"/>
    <m/>
    <m/>
    <m/>
    <m/>
  </r>
  <r>
    <x v="1"/>
    <m/>
    <m/>
    <m/>
    <n v="83"/>
    <s v="097"/>
    <x v="50"/>
    <s v="Secondary (Temp)"/>
    <x v="0"/>
    <s v="N001"/>
    <s v="29X"/>
    <n v="26.6"/>
    <s v="Between Makhado and R523 Waterpoort T/O"/>
    <n v="29.883527999999998"/>
    <n v="-22.890694"/>
    <n v="2"/>
    <n v="120"/>
    <s v="Limpopo"/>
    <m/>
    <s v="To Musina"/>
    <s v="To Makhado"/>
    <n v="389.25"/>
    <n v="4.4000000000000004"/>
    <n v="60772"/>
    <n v="14363"/>
    <n v="3747.0211946050094"/>
    <n v="885.57996146435448"/>
    <n v="23.634239452379386"/>
    <n v="4612"/>
    <n v="3199"/>
    <n v="6552"/>
    <n v="32.110283366984618"/>
    <n v="22.272505743925365"/>
    <n v="45.617210889090018"/>
    <n v="90.7"/>
    <n v="95.29"/>
    <n v="75.83"/>
    <n v="68.95"/>
    <n v="113.99"/>
    <n v="5002"/>
    <n v="8.2307641677088128"/>
    <n v="360"/>
    <d v="2009-06-06T00:00:00"/>
    <d v="1899-12-30T09:00:00"/>
    <n v="260"/>
    <d v="2009-06-06T00:00:00"/>
    <d v="1899-12-30T09:00:00"/>
    <n v="169"/>
    <d v="2009-06-16T00:00:00"/>
    <d v="1899-12-30T12:00:00"/>
    <n v="260"/>
    <n v="169"/>
    <m/>
    <m/>
    <m/>
    <m/>
    <m/>
    <m/>
  </r>
  <r>
    <x v="1"/>
    <n v="0.23799999999999999"/>
    <n v="7.6761363760076015E-2"/>
    <n v="0.7"/>
    <n v="84"/>
    <s v="2540"/>
    <x v="24"/>
    <s v="Permanent Toll"/>
    <x v="0"/>
    <s v="N001"/>
    <s v="29X"/>
    <n v="55.7"/>
    <s v="North of Baobab Plaza"/>
    <n v="29.919167000000002"/>
    <n v="-22.641999999999999"/>
    <n v="2"/>
    <n v="80"/>
    <s v="Limpopo"/>
    <m/>
    <s v="To Musina"/>
    <s v="To Makhado"/>
    <n v="8729.15"/>
    <n v="99.6"/>
    <n v="1285974"/>
    <n v="414761"/>
    <n v="3535.6679630891899"/>
    <n v="1140.3474565106569"/>
    <n v="32.252673848771437"/>
    <n v="117365"/>
    <n v="90114"/>
    <n v="207282"/>
    <n v="28.297019247229127"/>
    <n v="21.72672936944409"/>
    <n v="49.976251383326783"/>
    <n v="75.92"/>
    <n v="80.97"/>
    <n v="65.290000000000006"/>
    <n v="57.89"/>
    <n v="94.99"/>
    <n v="487304"/>
    <n v="37.893767681150628"/>
    <n v="344"/>
    <d v="2009-12-01T00:00:00"/>
    <d v="1899-12-30T16:00:00"/>
    <n v="258"/>
    <d v="2009-04-10T00:00:00"/>
    <d v="1899-12-30T10:00:00"/>
    <n v="266"/>
    <d v="2009-12-01T00:00:00"/>
    <d v="1899-12-30T16:00:00"/>
    <n v="258"/>
    <n v="266"/>
    <m/>
    <m/>
    <m/>
    <m/>
    <m/>
    <m/>
  </r>
  <r>
    <x v="1"/>
    <n v="0.23899999999999999"/>
    <n v="7.650911964857339E-2"/>
    <n v="0.7"/>
    <n v="85"/>
    <s v="2541"/>
    <x v="25"/>
    <s v="Permanent Toll"/>
    <x v="0"/>
    <s v="N001"/>
    <s v="29X"/>
    <n v="55.7"/>
    <s v="North of Baobab Plaza"/>
    <n v="29.918818999999999"/>
    <n v="-22.644155999999999"/>
    <n v="2"/>
    <n v="80"/>
    <s v="Limpopo"/>
    <m/>
    <s v="To Musina"/>
    <s v="To Makhado"/>
    <n v="8757.8700000000008"/>
    <n v="100"/>
    <n v="1282999"/>
    <n v="410716"/>
    <n v="3515.920651939341"/>
    <n v="1125.5229867536282"/>
    <n v="32.012183953377985"/>
    <n v="113089"/>
    <n v="89466"/>
    <n v="208161"/>
    <n v="27.534598116460035"/>
    <n v="21.782935166879302"/>
    <n v="50.682466716660656"/>
    <n v="76.099999999999994"/>
    <n v="81.06"/>
    <n v="65.55"/>
    <n v="57.89"/>
    <n v="95.99"/>
    <n v="489860"/>
    <n v="38.180855947666366"/>
    <n v="344"/>
    <d v="2009-12-01T00:00:00"/>
    <d v="1899-12-30T16:00:00"/>
    <n v="257"/>
    <d v="2009-04-10T00:00:00"/>
    <d v="1899-12-30T10:00:00"/>
    <n v="266"/>
    <d v="2009-12-01T00:00:00"/>
    <d v="1899-12-30T16:00:00"/>
    <n v="257"/>
    <n v="266"/>
    <m/>
    <m/>
    <m/>
    <m/>
    <m/>
    <m/>
  </r>
  <r>
    <x v="1"/>
    <n v="0.246"/>
    <n v="7.7936592292089255E-2"/>
    <n v="0.9"/>
    <n v="86"/>
    <s v="356"/>
    <x v="51"/>
    <s v="Secondary (Temp)"/>
    <x v="0"/>
    <s v="N001"/>
    <s v="29X"/>
    <n v="59.7"/>
    <s v="Between Boabab Plaza and Musina"/>
    <n v="29.926472"/>
    <n v="-22.607973000000001"/>
    <n v="2"/>
    <n v="120"/>
    <s v="Limpopo"/>
    <m/>
    <s v="To Musina"/>
    <s v="To Makhado"/>
    <n v="390.65"/>
    <n v="4.5"/>
    <n v="49300"/>
    <n v="15619"/>
    <n v="3028.7981569179574"/>
    <n v="959.56994752335856"/>
    <n v="31.681541582150103"/>
    <n v="3366"/>
    <n v="3595"/>
    <n v="8658"/>
    <n v="21.5506754593764"/>
    <n v="23.016838465970931"/>
    <n v="55.432486074652665"/>
    <n v="102.02"/>
    <n v="110.41"/>
    <n v="83.84"/>
    <n v="77.930000000000007"/>
    <n v="126.99"/>
    <n v="10512"/>
    <n v="21.322515212981745"/>
    <n v="248"/>
    <d v="2009-06-12T00:00:00"/>
    <d v="1899-12-30T17:00:00"/>
    <n v="139"/>
    <d v="2009-06-06T00:00:00"/>
    <d v="1899-12-30T10:00:00"/>
    <n v="130"/>
    <d v="2009-06-18T00:00:00"/>
    <d v="1899-12-30T16:00:00"/>
    <n v="139"/>
    <n v="130"/>
    <m/>
    <m/>
    <m/>
    <m/>
    <m/>
    <m/>
  </r>
  <r>
    <x v="1"/>
    <n v="0.20899999999999999"/>
    <n v="4.1954677874737986E-2"/>
    <n v="0.9"/>
    <n v="87"/>
    <s v="1372"/>
    <x v="26"/>
    <s v="Permanent Piezo"/>
    <x v="0"/>
    <s v="N001"/>
    <s v="29"/>
    <n v="98.2"/>
    <s v="Between Musina &amp; Beitbridge"/>
    <n v="30.011471"/>
    <n v="-22.303899999999999"/>
    <n v="2"/>
    <n v="120"/>
    <s v="Limpopo"/>
    <m/>
    <s v="To Beitbridge"/>
    <s v="To Musina"/>
    <n v="5095.4799999999996"/>
    <n v="58.2"/>
    <n v="1201753"/>
    <n v="241240"/>
    <n v="5660.3248369142848"/>
    <n v="1136.254091861807"/>
    <n v="20.074008552506214"/>
    <n v="66598"/>
    <n v="48006"/>
    <n v="126636"/>
    <n v="27.606532913281377"/>
    <n v="19.899684961034655"/>
    <n v="52.493782125683964"/>
    <n v="85.09"/>
    <n v="88.07"/>
    <n v="73.260000000000005"/>
    <n v="62.92"/>
    <n v="106.99"/>
    <n v="60161"/>
    <n v="5.0061035836815053"/>
    <n v="555"/>
    <d v="2009-12-19T00:00:00"/>
    <d v="1899-12-30T14:00:00"/>
    <n v="349"/>
    <d v="2009-12-19T00:00:00"/>
    <d v="1899-12-30T14:00:00"/>
    <n v="283"/>
    <d v="2009-08-01T00:00:00"/>
    <d v="1899-12-30T11:00:00"/>
    <n v="349"/>
    <n v="283"/>
    <m/>
    <m/>
    <m/>
    <m/>
    <m/>
    <m/>
  </r>
  <r>
    <x v="1"/>
    <n v="0.106"/>
    <n v="1.3434508135456793E-2"/>
    <n v="0.5"/>
    <n v="458"/>
    <s v="P465"/>
    <x v="52"/>
    <s v="Secondary (Temp)"/>
    <x v="1"/>
    <s v="N011"/>
    <s v="11"/>
    <n v="27"/>
    <s v="Between R573 and R025"/>
    <n v="29.310199999999998"/>
    <n v="-24.986191000000002"/>
    <n v="2"/>
    <n v="80"/>
    <s v="Limpopo"/>
    <m/>
    <s v="To Marble Hall"/>
    <s v="To Groblersdal"/>
    <n v="355"/>
    <n v="4.0999999999999996"/>
    <n v="86965"/>
    <n v="11022"/>
    <n v="5879.3239436619715"/>
    <n v="745.14929577464795"/>
    <n v="12.674064278732825"/>
    <n v="5636"/>
    <n v="2104"/>
    <n v="3282"/>
    <n v="51.134095445472695"/>
    <n v="19.089094538196335"/>
    <n v="29.776810016330973"/>
    <n v="75.2"/>
    <n v="76.63"/>
    <n v="65.27"/>
    <n v="58.82"/>
    <n v="92.99"/>
    <n v="30273"/>
    <n v="34.810555970792848"/>
    <n v="618"/>
    <d v="2009-10-02T00:00:00"/>
    <d v="1899-12-30T16:00:00"/>
    <n v="317"/>
    <d v="2009-10-02T00:00:00"/>
    <d v="1899-12-30T16:00:00"/>
    <n v="315"/>
    <d v="2009-10-02T00:00:00"/>
    <d v="1899-12-30T18:00:00"/>
    <n v="317"/>
    <n v="315"/>
    <m/>
    <m/>
    <m/>
    <m/>
    <m/>
    <m/>
  </r>
  <r>
    <x v="1"/>
    <n v="0.107"/>
    <n v="1.6333203148470827E-2"/>
    <n v="0.5"/>
    <n v="459"/>
    <s v="P464"/>
    <x v="53"/>
    <s v="Secondary (Temp)"/>
    <x v="1"/>
    <s v="N011"/>
    <s v="11"/>
    <n v="33"/>
    <s v="Between R033 and R573"/>
    <n v="29.258610000000001"/>
    <n v="-24.965869999999999"/>
    <n v="2"/>
    <n v="100"/>
    <s v="Limpopo"/>
    <m/>
    <s v="To Roedtan"/>
    <s v="To Marble Hall"/>
    <n v="355.84"/>
    <n v="4.0999999999999996"/>
    <n v="33286"/>
    <n v="5081"/>
    <n v="2245.0089928057555"/>
    <n v="342.69334532374103"/>
    <n v="15.264675839692362"/>
    <n v="2068"/>
    <n v="765"/>
    <n v="2248"/>
    <n v="40.700649478449122"/>
    <n v="15.05609132060618"/>
    <n v="44.243259200944692"/>
    <n v="93.78"/>
    <n v="96.18"/>
    <n v="80.430000000000007"/>
    <n v="73.92"/>
    <n v="114.99"/>
    <n v="12594"/>
    <n v="37.835726731959383"/>
    <n v="247"/>
    <d v="2009-10-09T00:00:00"/>
    <d v="1899-12-30T15:00:00"/>
    <n v="148"/>
    <d v="2009-10-02T00:00:00"/>
    <d v="1899-12-30T17:00:00"/>
    <n v="147"/>
    <d v="2009-10-04T00:00:00"/>
    <d v="1899-12-30T15:00:00"/>
    <n v="148"/>
    <n v="147"/>
    <m/>
    <m/>
    <m/>
    <m/>
    <m/>
    <m/>
  </r>
  <r>
    <x v="1"/>
    <n v="0.16700000000000001"/>
    <n v="4.0650301417476789E-2"/>
    <n v="0.6"/>
    <n v="460"/>
    <s v="P511"/>
    <x v="54"/>
    <s v="Secondary (Temp)"/>
    <x v="1"/>
    <s v="N011"/>
    <s v="12"/>
    <n v="28"/>
    <s v="Between R519 and R033"/>
    <n v="29.158501000000001"/>
    <n v="-24.791090000000001"/>
    <n v="2"/>
    <n v="120"/>
    <s v="Limpopo"/>
    <m/>
    <s v="To Roedtan"/>
    <s v="To Marble Hall"/>
    <n v="356.84"/>
    <n v="4.0999999999999996"/>
    <n v="18413"/>
    <n v="4482"/>
    <n v="1238.4037663939021"/>
    <n v="301.44602623024326"/>
    <n v="24.341497854776517"/>
    <n v="1512"/>
    <n v="755"/>
    <n v="2215"/>
    <n v="33.734939759036145"/>
    <n v="16.845158411423473"/>
    <n v="49.419901829540386"/>
    <n v="104.07"/>
    <n v="109.72"/>
    <n v="86.51"/>
    <n v="81.900000000000006"/>
    <n v="125.99"/>
    <n v="3988"/>
    <n v="21.658610764134036"/>
    <n v="178"/>
    <d v="2009-10-04T00:00:00"/>
    <d v="1899-12-30T16:00:00"/>
    <n v="81"/>
    <d v="2009-10-02T00:00:00"/>
    <d v="1899-12-30T16:00:00"/>
    <n v="127"/>
    <d v="2009-10-04T00:00:00"/>
    <d v="1899-12-30T16:00:00"/>
    <n v="81"/>
    <n v="127"/>
    <m/>
    <m/>
    <m/>
    <m/>
    <m/>
    <m/>
  </r>
  <r>
    <x v="1"/>
    <n v="0.127"/>
    <n v="2.1687554087281419E-2"/>
    <n v="0.5"/>
    <n v="461"/>
    <s v="160"/>
    <x v="27"/>
    <s v="Permanent"/>
    <x v="1"/>
    <s v="N011"/>
    <s v="12"/>
    <n v="79"/>
    <s v="Between Roedtan and Potgietersrus"/>
    <n v="29.006499999999999"/>
    <n v="-24.370194999999999"/>
    <n v="2"/>
    <n v="120"/>
    <s v="Limpopo"/>
    <m/>
    <s v="To Mokopane"/>
    <s v="To Middelburg"/>
    <n v="8744.5"/>
    <n v="99.8"/>
    <n v="291196"/>
    <n v="49727"/>
    <n v="799.21139001658184"/>
    <n v="136.47984447366915"/>
    <n v="17.076814241953873"/>
    <n v="17997"/>
    <n v="8765"/>
    <n v="22965"/>
    <n v="36.191606169686487"/>
    <n v="17.626239266394514"/>
    <n v="46.182154563918999"/>
    <n v="108.39"/>
    <n v="112.94"/>
    <n v="86.29"/>
    <n v="84.92"/>
    <n v="129.97999999999999"/>
    <n v="83570"/>
    <n v="28.698883226417944"/>
    <n v="140"/>
    <d v="2009-04-13T00:00:00"/>
    <d v="1899-12-30T15:00:00"/>
    <n v="77"/>
    <d v="2009-05-29T00:00:00"/>
    <d v="1899-12-30T18:00:00"/>
    <n v="104"/>
    <d v="2009-04-13T00:00:00"/>
    <d v="1899-12-30T15:00:00"/>
    <n v="77"/>
    <n v="104"/>
    <m/>
    <m/>
    <m/>
    <m/>
    <m/>
    <m/>
  </r>
  <r>
    <x v="1"/>
    <n v="0.161"/>
    <n v="1.6262203002159054E-2"/>
    <n v="0.7"/>
    <n v="462"/>
    <s v="1367"/>
    <x v="28"/>
    <s v="Permanent Piezo"/>
    <x v="1"/>
    <s v="N011"/>
    <s v="13"/>
    <n v="18.7"/>
    <s v="Between Mokopane &amp; Gilead"/>
    <n v="28.980409999999999"/>
    <n v="-24.038409999999999"/>
    <n v="2"/>
    <n v="100"/>
    <s v="Limpopo"/>
    <m/>
    <s v="To Gilead"/>
    <s v="To Mokopane"/>
    <n v="4735.7"/>
    <n v="54.1"/>
    <n v="779972"/>
    <n v="78783"/>
    <n v="3952.811200033786"/>
    <n v="399.26346685812024"/>
    <n v="10.10074720630997"/>
    <n v="32596"/>
    <n v="11729"/>
    <n v="34458"/>
    <n v="41.374408184506812"/>
    <n v="14.887729586332076"/>
    <n v="43.737862229161109"/>
    <n v="88.16"/>
    <n v="90.06"/>
    <n v="71.28"/>
    <n v="66.94"/>
    <n v="108.98"/>
    <n v="211042"/>
    <n v="27.057637966491104"/>
    <n v="527"/>
    <d v="2009-12-23T00:00:00"/>
    <d v="1899-12-30T17:00:00"/>
    <n v="436"/>
    <d v="2009-08-13T00:00:00"/>
    <d v="1899-12-30T07:00:00"/>
    <n v="410"/>
    <d v="2009-08-10T00:00:00"/>
    <d v="1899-12-30T14:00:00"/>
    <n v="436"/>
    <n v="410"/>
    <m/>
    <m/>
    <m/>
    <m/>
    <m/>
    <m/>
  </r>
  <r>
    <x v="1"/>
    <n v="0.13900000000000001"/>
    <n v="4.3029329997219909E-2"/>
    <n v="0.9"/>
    <n v="463"/>
    <s v="P512"/>
    <x v="55"/>
    <s v="Secondary (Temp)"/>
    <x v="1"/>
    <s v="N011"/>
    <s v="13"/>
    <n v="152.19999999999999"/>
    <s v="Between R561 and R572"/>
    <n v="28.222083999999999"/>
    <n v="-23.168133000000001"/>
    <n v="2"/>
    <n v="120"/>
    <s v="Limpopo"/>
    <m/>
    <s v="To Baltimore"/>
    <s v="To Tom Burke"/>
    <n v="358.66"/>
    <n v="4.0999999999999996"/>
    <n v="7194"/>
    <n v="2227"/>
    <n v="481.39184743210836"/>
    <n v="149.02135727429877"/>
    <n v="30.956352515985543"/>
    <n v="516"/>
    <n v="260"/>
    <n v="1451"/>
    <n v="23.170184104176023"/>
    <n v="11.674898967220477"/>
    <n v="65.154916928603498"/>
    <n v="103.33"/>
    <n v="112.01"/>
    <n v="84"/>
    <n v="77.92"/>
    <n v="128.99"/>
    <n v="1788"/>
    <n v="24.854045037531275"/>
    <n v="56"/>
    <d v="2009-04-23T00:00:00"/>
    <d v="1899-12-30T17:00:00"/>
    <n v="36"/>
    <d v="2009-04-23T00:00:00"/>
    <d v="1899-12-30T15:00:00"/>
    <n v="31"/>
    <d v="2009-04-26T00:00:00"/>
    <d v="1899-12-30T13:00:00"/>
    <n v="36"/>
    <n v="31"/>
    <m/>
    <m/>
    <m/>
    <m/>
    <m/>
    <m/>
  </r>
  <r>
    <x v="1"/>
    <n v="0.13900000000000001"/>
    <n v="3.2535840707964607E-2"/>
    <n v="0.8"/>
    <n v="464"/>
    <s v="P463"/>
    <x v="56"/>
    <s v="Secondary (Temp)"/>
    <x v="1"/>
    <s v="N011"/>
    <s v="13"/>
    <n v="181.6"/>
    <s v="Between R572 and Botswana Border"/>
    <n v="27.980433000000001"/>
    <n v="-23.047816999999998"/>
    <n v="2"/>
    <n v="120"/>
    <s v="Limpopo"/>
    <m/>
    <s v="To Tom Burke"/>
    <s v="To Groblersbrug"/>
    <n v="204.5"/>
    <n v="2.2999999999999998"/>
    <n v="9040"/>
    <n v="2116"/>
    <n v="1060.9290953545233"/>
    <n v="248.33251833740832"/>
    <n v="23.407079646017699"/>
    <n v="619"/>
    <n v="247"/>
    <n v="1250"/>
    <n v="29.253308128544425"/>
    <n v="11.67296786389414"/>
    <n v="59.073724007561438"/>
    <n v="97.72"/>
    <n v="102.53"/>
    <n v="81.97"/>
    <n v="73.92"/>
    <n v="121.99"/>
    <n v="1480"/>
    <n v="16.371681415929203"/>
    <n v="117"/>
    <d v="2009-05-03T00:00:00"/>
    <d v="1899-12-30T15:00:00"/>
    <n v="70"/>
    <d v="2009-04-30T00:00:00"/>
    <d v="1899-12-30T15:00:00"/>
    <n v="57"/>
    <d v="2009-05-03T00:00:00"/>
    <d v="1899-12-30T14:00:00"/>
    <n v="70"/>
    <n v="57"/>
    <m/>
    <m/>
    <m/>
    <m/>
    <m/>
    <m/>
  </r>
  <r>
    <x v="1"/>
    <n v="0.13900000000000001"/>
    <n v="2.9470382506774209E-2"/>
    <n v="0.8"/>
    <n v="584"/>
    <s v="P495"/>
    <x v="57"/>
    <s v="Secondary (Temp)"/>
    <x v="10"/>
    <s v="R035"/>
    <s v="01"/>
    <n v="65.5"/>
    <s v="Between Bethal and Morgenzon"/>
    <n v="29.522038999999999"/>
    <n v="-26.563390999999999"/>
    <n v="2"/>
    <n v="100"/>
    <s v="Limpopo"/>
    <m/>
    <s v="To Bethal"/>
    <s v="To Morgenzon"/>
    <n v="699"/>
    <n v="8"/>
    <n v="31738"/>
    <n v="6729"/>
    <n v="1089.7167381974248"/>
    <n v="231.03862660944208"/>
    <n v="21.201714033650511"/>
    <n v="1359"/>
    <n v="855"/>
    <n v="4515"/>
    <n v="20.196165849308962"/>
    <n v="12.706197057512261"/>
    <n v="67.097637093178776"/>
    <n v="104.39"/>
    <n v="109.44"/>
    <n v="85.63"/>
    <n v="81.900000000000006"/>
    <n v="126.99"/>
    <n v="18038"/>
    <n v="56.834079021992565"/>
    <n v="138"/>
    <d v="2009-08-28T00:00:00"/>
    <d v="1899-12-30T17:00:00"/>
    <n v="72"/>
    <d v="2009-08-10T00:00:00"/>
    <d v="1899-12-30T17:00:00"/>
    <n v="83"/>
    <d v="2009-08-28T00:00:00"/>
    <d v="1899-12-30T17:00:00"/>
    <n v="72"/>
    <n v="83"/>
    <m/>
    <m/>
    <m/>
    <m/>
    <m/>
    <m/>
  </r>
  <r>
    <x v="1"/>
    <n v="9.7000000000000003E-2"/>
    <n v="1.6566786031182661E-2"/>
    <n v="0.4"/>
    <n v="586"/>
    <s v="P496"/>
    <x v="58"/>
    <s v="Secondary (Temp)"/>
    <x v="11"/>
    <s v="R036"/>
    <s v="08"/>
    <n v="8.6"/>
    <s v="Between Mooketsi &amp; Modjadjikloof"/>
    <n v="30.17116"/>
    <n v="-23.648040999999999"/>
    <n v="2"/>
    <n v="100"/>
    <s v="Limpopo"/>
    <m/>
    <s v="To Mooketsi"/>
    <s v="To Madjadjikloof"/>
    <n v="351.5"/>
    <n v="4"/>
    <n v="63112"/>
    <n v="10779"/>
    <n v="4309.2119487908967"/>
    <n v="735.97724039829302"/>
    <n v="17.079160856889338"/>
    <n v="4955"/>
    <n v="1451"/>
    <n v="4373"/>
    <n v="45.969013823174691"/>
    <n v="13.461360051952873"/>
    <n v="40.569626124872435"/>
    <n v="75.010000000000005"/>
    <n v="76.22"/>
    <n v="69.14"/>
    <n v="59.85"/>
    <n v="90.99"/>
    <n v="3972"/>
    <n v="6.2935733299530989"/>
    <n v="463"/>
    <d v="2009-05-08T00:00:00"/>
    <d v="1899-12-30T18:00:00"/>
    <n v="278"/>
    <d v="2009-05-15T00:00:00"/>
    <d v="1899-12-30T17:00:00"/>
    <n v="227"/>
    <d v="2009-05-15T00:00:00"/>
    <d v="1899-12-30T18:00:00"/>
    <n v="278"/>
    <n v="227"/>
    <m/>
    <m/>
    <m/>
    <m/>
    <m/>
    <m/>
  </r>
  <r>
    <x v="1"/>
    <n v="0.114"/>
    <n v="2.3618497109826591E-2"/>
    <n v="0.7"/>
    <n v="587"/>
    <s v="P450"/>
    <x v="59"/>
    <s v="Secondary (Temp)"/>
    <x v="11"/>
    <s v="R036"/>
    <s v="09"/>
    <n v="7"/>
    <s v="Between N001 and Soekmekaar"/>
    <n v="29.866831000000001"/>
    <n v="-23.41431"/>
    <n v="2"/>
    <n v="100"/>
    <s v="Limpopo"/>
    <m/>
    <s v="To N1 Bandelierskop"/>
    <s v="To Soekmekaar"/>
    <n v="169"/>
    <n v="1.9"/>
    <n v="6574"/>
    <n v="1362"/>
    <n v="933.58579881656806"/>
    <n v="193.42011834319527"/>
    <n v="20.717979920900518"/>
    <n v="583"/>
    <n v="193"/>
    <n v="586"/>
    <n v="42.80469897209985"/>
    <n v="14.170337738619676"/>
    <n v="43.024963289280471"/>
    <n v="102.73"/>
    <n v="107.78"/>
    <n v="83.37"/>
    <n v="78.94"/>
    <n v="126.99"/>
    <n v="3643"/>
    <n v="55.415272284758146"/>
    <n v="96"/>
    <d v="2009-06-05T00:00:00"/>
    <d v="1899-12-30T17:00:00"/>
    <n v="49"/>
    <d v="2009-06-04T00:00:00"/>
    <d v="1899-12-30T18:00:00"/>
    <n v="54"/>
    <d v="2009-06-05T00:00:00"/>
    <d v="1899-12-30T17:00:00"/>
    <n v="49"/>
    <n v="54"/>
    <m/>
    <m/>
    <m/>
    <m/>
    <m/>
    <m/>
  </r>
  <r>
    <x v="1"/>
    <n v="9.8000000000000004E-2"/>
    <n v="6.9604878147743751E-3"/>
    <n v="0.7"/>
    <n v="588"/>
    <s v="1371"/>
    <x v="30"/>
    <s v="Permanent Piezo"/>
    <x v="3"/>
    <s v="R037"/>
    <s v="01"/>
    <n v="13.2"/>
    <s v="Between Lebowakgomo &amp; Polokwane"/>
    <n v="29.4587"/>
    <n v="-24.029720000000001"/>
    <n v="2"/>
    <n v="100"/>
    <s v="Limpopo"/>
    <m/>
    <s v="To Polokwane"/>
    <s v="To Lebowakgomo"/>
    <n v="5089"/>
    <n v="58.1"/>
    <n v="1922369"/>
    <n v="136537"/>
    <n v="9065.9964629593233"/>
    <n v="643.91589703281591"/>
    <n v="7.1025385865044646"/>
    <n v="72462"/>
    <n v="24717"/>
    <n v="39358"/>
    <n v="53.071328650841899"/>
    <n v="18.102785325589402"/>
    <n v="28.825886023568703"/>
    <n v="84.57"/>
    <n v="85.84"/>
    <n v="68.06"/>
    <n v="63.93"/>
    <n v="103.99"/>
    <n v="369536"/>
    <n v="19.222948351747245"/>
    <n v="1185"/>
    <d v="2009-11-13T00:00:00"/>
    <d v="1899-12-30T18:00:00"/>
    <n v="613"/>
    <d v="2009-12-07T00:00:00"/>
    <d v="1899-12-30T08:00:00"/>
    <n v="753"/>
    <d v="2009-09-25T00:00:00"/>
    <d v="1899-12-30T18:00:00"/>
    <n v="613"/>
    <n v="753"/>
    <m/>
    <m/>
    <m/>
    <m/>
    <m/>
    <m/>
  </r>
  <r>
    <x v="1"/>
    <n v="0.14499999999999999"/>
    <n v="8.5863219349457884E-3"/>
    <n v="0.1"/>
    <n v="589"/>
    <s v="P458"/>
    <x v="60"/>
    <s v="Secondary (Temp)"/>
    <x v="3"/>
    <s v="R037"/>
    <s v="01"/>
    <n v="37"/>
    <s v="Between R518 and R579"/>
    <n v="29.511339"/>
    <n v="-24.233298999999999"/>
    <n v="2"/>
    <n v="80"/>
    <s v="Limpopo"/>
    <m/>
    <s v="To Burgersfort"/>
    <s v="To Polokwane"/>
    <n v="65.75"/>
    <n v="0.8"/>
    <n v="11990"/>
    <n v="710"/>
    <n v="4376.5779467680604"/>
    <n v="259.16349809885935"/>
    <n v="5.9216013344453717"/>
    <n v="414"/>
    <n v="121"/>
    <n v="175"/>
    <n v="58.309859154929576"/>
    <n v="17.04225352112676"/>
    <n v="24.647887323943664"/>
    <n v="85.89"/>
    <n v="86.48"/>
    <n v="76.44"/>
    <n v="69.930000000000007"/>
    <n v="102.99"/>
    <n v="7597"/>
    <n v="63.361134278565466"/>
    <n v="485"/>
    <d v="2009-10-02T00:00:00"/>
    <d v="1899-12-30T18:00:00"/>
    <n v="311"/>
    <d v="2009-10-02T00:00:00"/>
    <d v="1899-12-30T18:00:00"/>
    <n v="214"/>
    <d v="2009-10-02T00:00:00"/>
    <d v="1899-12-30T08:00:00"/>
    <n v="311"/>
    <n v="214"/>
    <m/>
    <m/>
    <m/>
    <m/>
    <m/>
    <m/>
  </r>
  <r>
    <x v="1"/>
    <n v="0.114"/>
    <n v="1.0030965111359005E-2"/>
    <n v="0.7"/>
    <n v="590"/>
    <s v="P497"/>
    <x v="61"/>
    <s v="Secondary (Temp)"/>
    <x v="3"/>
    <s v="R037"/>
    <s v="01"/>
    <n v="53"/>
    <s v="Between R518 and R555"/>
    <n v="29.67362"/>
    <n v="-24.267219999999998"/>
    <n v="2"/>
    <n v="120"/>
    <s v="Limpopo"/>
    <m/>
    <s v="To Burgersfort"/>
    <s v="To Polokwane"/>
    <n v="357"/>
    <n v="4.0999999999999996"/>
    <n v="51994"/>
    <n v="4575"/>
    <n v="3495.3949579831933"/>
    <n v="307.56302521008405"/>
    <n v="8.7990922029464951"/>
    <n v="2574"/>
    <n v="655"/>
    <n v="1346"/>
    <n v="56.262295081967217"/>
    <n v="14.316939890710382"/>
    <n v="29.420765027322403"/>
    <n v="94.94"/>
    <n v="96.48"/>
    <n v="78.959999999999994"/>
    <n v="74.92"/>
    <n v="115.99"/>
    <n v="5084"/>
    <n v="9.7780513136131084"/>
    <n v="372"/>
    <d v="2009-10-09T00:00:00"/>
    <d v="1899-12-30T17:00:00"/>
    <n v="257"/>
    <d v="2009-10-05T00:00:00"/>
    <d v="1899-12-30T07:00:00"/>
    <n v="227"/>
    <d v="2009-10-09T00:00:00"/>
    <d v="1899-12-30T16:00:00"/>
    <n v="257"/>
    <n v="227"/>
    <m/>
    <m/>
    <m/>
    <m/>
    <m/>
    <m/>
  </r>
  <r>
    <x v="1"/>
    <n v="0.10199999999999999"/>
    <n v="1.0197838296068665E-2"/>
    <n v="0.5"/>
    <n v="591"/>
    <s v="P459"/>
    <x v="62"/>
    <s v="Secondary (Temp)"/>
    <x v="3"/>
    <s v="R037"/>
    <s v="02"/>
    <n v="42"/>
    <s v="Between Lydenburg &amp; Burgersfort"/>
    <n v="30.373809999999999"/>
    <n v="-24.958639000000002"/>
    <n v="2"/>
    <n v="80"/>
    <s v="Limpopo"/>
    <m/>
    <s v="To Burgersfort"/>
    <s v="To Lydenburg"/>
    <n v="193.5"/>
    <n v="2.2000000000000002"/>
    <n v="18874"/>
    <n v="1887"/>
    <n v="2340.9612403100778"/>
    <n v="234.04651162790697"/>
    <n v="9.9978806824202611"/>
    <n v="1204"/>
    <n v="282"/>
    <n v="401"/>
    <n v="63.80498145204028"/>
    <n v="14.944356120826709"/>
    <n v="21.250662427133015"/>
    <n v="79.5"/>
    <n v="81.540000000000006"/>
    <n v="60.35"/>
    <n v="61.92"/>
    <n v="95.98"/>
    <n v="9754"/>
    <n v="51.679559181943411"/>
    <n v="246"/>
    <d v="2009-05-28T00:00:00"/>
    <d v="1899-12-30T18:00:00"/>
    <n v="129"/>
    <d v="2009-05-25T00:00:00"/>
    <d v="1899-12-30T08:00:00"/>
    <n v="164"/>
    <d v="2009-05-25T00:00:00"/>
    <d v="1899-12-30T18:00:00"/>
    <n v="129"/>
    <n v="164"/>
    <m/>
    <m/>
    <m/>
    <m/>
    <m/>
    <m/>
  </r>
  <r>
    <x v="1"/>
    <n v="7.3999999999999996E-2"/>
    <n v="7.363641272069542E-3"/>
    <n v="0.5"/>
    <n v="592"/>
    <s v="P460"/>
    <x v="63"/>
    <s v="Secondary (Temp)"/>
    <x v="3"/>
    <s v="R037"/>
    <s v="03"/>
    <n v="17.5"/>
    <s v="Between Lydenburg and R537 Sabie T/O"/>
    <n v="30.602550999999998"/>
    <n v="-25.141580999999999"/>
    <n v="2"/>
    <n v="100"/>
    <s v="Limpopo"/>
    <m/>
    <s v="To Lydenburg"/>
    <s v="To Sabie"/>
    <n v="257.25"/>
    <n v="2.9"/>
    <n v="18521"/>
    <n v="1843"/>
    <n v="1727.9067055393589"/>
    <n v="171.94169096209913"/>
    <n v="9.9508665838777599"/>
    <n v="1189"/>
    <n v="267"/>
    <n v="387"/>
    <n v="64.514378730330975"/>
    <n v="14.487249050461203"/>
    <n v="20.998372219207813"/>
    <n v="87.67"/>
    <n v="90.03"/>
    <n v="66.11"/>
    <n v="68.94"/>
    <n v="106.98"/>
    <n v="4463"/>
    <n v="24.096971005885212"/>
    <n v="220"/>
    <d v="2009-05-29T00:00:00"/>
    <d v="1899-12-30T15:00:00"/>
    <n v="146"/>
    <d v="2009-05-29T00:00:00"/>
    <d v="1899-12-30T15:00:00"/>
    <n v="125"/>
    <d v="2009-05-22T00:00:00"/>
    <d v="1899-12-30T11:00:00"/>
    <n v="146"/>
    <n v="125"/>
    <m/>
    <m/>
    <m/>
    <m/>
    <m/>
    <m/>
  </r>
  <r>
    <x v="1"/>
    <n v="7.0999999999999994E-2"/>
    <n v="8.168494058850527E-3"/>
    <n v="0.5"/>
    <n v="593"/>
    <s v="P461"/>
    <x v="64"/>
    <s v="Secondary (Temp)"/>
    <x v="3"/>
    <s v="R037"/>
    <s v="04"/>
    <n v="11.8"/>
    <s v="Between R536 and R539"/>
    <n v="30.768650000000001"/>
    <n v="-25.220839999999999"/>
    <n v="2"/>
    <n v="100"/>
    <s v="Limpopo"/>
    <m/>
    <s v="To R37 Sabie/Lydenburg"/>
    <s v="To Nelspruit"/>
    <n v="259.41000000000003"/>
    <n v="3"/>
    <n v="19609"/>
    <n v="2256"/>
    <n v="1814.178327743726"/>
    <n v="208.71978720943679"/>
    <n v="11.50492120964863"/>
    <n v="1520"/>
    <n v="310"/>
    <n v="426"/>
    <n v="67.37588652482269"/>
    <n v="13.741134751773048"/>
    <n v="18.882978723404257"/>
    <n v="107.24"/>
    <n v="109.78"/>
    <n v="87.7"/>
    <n v="88.94"/>
    <n v="125.98"/>
    <n v="13384"/>
    <n v="68.254372991993478"/>
    <n v="223"/>
    <d v="2009-05-29T00:00:00"/>
    <d v="1899-12-30T17:00:00"/>
    <n v="133"/>
    <d v="2009-05-29T00:00:00"/>
    <d v="1899-12-30T17:00:00"/>
    <n v="118"/>
    <d v="2009-05-29T00:00:00"/>
    <d v="1899-12-30T16:00:00"/>
    <n v="133"/>
    <n v="118"/>
    <m/>
    <m/>
    <m/>
    <m/>
    <m/>
    <m/>
  </r>
  <r>
    <x v="1"/>
    <n v="9.6000000000000002E-2"/>
    <n v="1.0868652091582028E-2"/>
    <n v="0.5"/>
    <n v="602"/>
    <s v="P454"/>
    <x v="65"/>
    <s v="Secondary (Temp)"/>
    <x v="12"/>
    <s v="R040"/>
    <s v="02"/>
    <n v="80.5"/>
    <s v="Between Klaserie (R531)  &amp; Hoedspruit"/>
    <n v="31.026171000000001"/>
    <n v="-24.456890000000001"/>
    <n v="2"/>
    <n v="120"/>
    <s v="Limpopo"/>
    <m/>
    <s v="To Hoedspruit"/>
    <s v="To Klaserie"/>
    <n v="180"/>
    <n v="2.1"/>
    <n v="17427"/>
    <n v="1973"/>
    <n v="2323.6"/>
    <n v="263.06666666666666"/>
    <n v="11.321512595397945"/>
    <n v="895"/>
    <n v="579"/>
    <n v="499"/>
    <n v="45.362392295995946"/>
    <n v="29.34617334009123"/>
    <n v="25.291434363912824"/>
    <n v="101.93"/>
    <n v="103.9"/>
    <n v="86.47"/>
    <n v="81.900000000000006"/>
    <n v="121.99"/>
    <n v="2808"/>
    <n v="16.112928214839041"/>
    <n v="305"/>
    <d v="2009-05-15T00:00:00"/>
    <d v="1899-12-30T17:00:00"/>
    <n v="138"/>
    <d v="2009-05-15T00:00:00"/>
    <d v="1899-12-30T16:00:00"/>
    <n v="172"/>
    <d v="2009-05-15T00:00:00"/>
    <d v="1899-12-30T17:00:00"/>
    <n v="138"/>
    <n v="172"/>
    <m/>
    <m/>
    <m/>
    <m/>
    <m/>
    <m/>
  </r>
  <r>
    <x v="1"/>
    <n v="7.3999999999999996E-2"/>
    <n v="6.4436728206382198E-3"/>
    <n v="0.4"/>
    <n v="603"/>
    <s v="P455"/>
    <x v="66"/>
    <s v="Secondary (Temp)"/>
    <x v="12"/>
    <s v="R040"/>
    <s v="04"/>
    <n v="20.2"/>
    <s v="Between R538 White River T/O and R537 Hazyview"/>
    <n v="31.001940000000001"/>
    <n v="-25.182880000000001"/>
    <n v="2"/>
    <n v="100"/>
    <s v="Limpopo"/>
    <m/>
    <s v="To Hazyview"/>
    <s v="To White River"/>
    <n v="262.25"/>
    <n v="3"/>
    <n v="40895"/>
    <n v="3561"/>
    <n v="3742.5357483317448"/>
    <n v="325.88751191611061"/>
    <n v="8.7076659738354323"/>
    <n v="1887"/>
    <n v="616"/>
    <n v="1058"/>
    <n v="52.990732940185339"/>
    <n v="17.298511654029767"/>
    <n v="29.710755405784894"/>
    <n v="102.15"/>
    <n v="104.29"/>
    <n v="79.7"/>
    <n v="83.92"/>
    <n v="118.98"/>
    <n v="23890"/>
    <n v="58.417899498716217"/>
    <n v="439"/>
    <d v="2009-05-29T00:00:00"/>
    <d v="1899-12-30T16:00:00"/>
    <n v="279"/>
    <d v="2009-05-29T00:00:00"/>
    <d v="1899-12-30T16:00:00"/>
    <n v="219"/>
    <d v="2009-05-31T00:00:00"/>
    <d v="1899-12-30T17:00:00"/>
    <n v="279"/>
    <n v="219"/>
    <m/>
    <m/>
    <m/>
    <m/>
    <m/>
    <m/>
  </r>
  <r>
    <x v="1"/>
    <n v="0.10100000000000001"/>
    <n v="1.1207644121128143E-2"/>
    <n v="0.7"/>
    <n v="604"/>
    <s v="P500"/>
    <x v="67"/>
    <s v="Secondary (Temp)"/>
    <x v="12"/>
    <s v="R040"/>
    <s v="05"/>
    <n v="18"/>
    <s v="Between Marite &amp; R533 Bushbuckridge"/>
    <n v="31.114879999999999"/>
    <n v="-24.907889999999998"/>
    <n v="2"/>
    <n v="80"/>
    <s v="Limpopo"/>
    <m/>
    <s v="To Bushbuckridge"/>
    <s v="To Marite"/>
    <n v="561.5"/>
    <n v="6.4"/>
    <n v="138564"/>
    <n v="15376"/>
    <n v="5922.5930543187897"/>
    <n v="657.21104185218167"/>
    <n v="11.096677347651626"/>
    <n v="8816"/>
    <n v="2898"/>
    <n v="3662"/>
    <n v="57.336108220603542"/>
    <n v="18.847554630593134"/>
    <n v="23.816337148803328"/>
    <n v="90.97"/>
    <n v="91.96"/>
    <n v="83.06"/>
    <n v="72.900000000000006"/>
    <n v="109.98"/>
    <n v="100296"/>
    <n v="72.382436996622502"/>
    <n v="760"/>
    <d v="2009-10-30T00:00:00"/>
    <d v="1899-12-30T17:00:00"/>
    <n v="447"/>
    <d v="2009-10-30T00:00:00"/>
    <d v="1899-12-30T19:00:00"/>
    <n v="340"/>
    <d v="2009-10-30T00:00:00"/>
    <d v="1899-12-30T17:00:00"/>
    <n v="447"/>
    <n v="340"/>
    <m/>
    <m/>
    <m/>
    <m/>
    <m/>
    <m/>
  </r>
  <r>
    <x v="1"/>
    <n v="0.10299999999999999"/>
    <n v="8.3110982109873867E-3"/>
    <n v="0.6"/>
    <n v="605"/>
    <s v="P499"/>
    <x v="68"/>
    <s v="Secondary (Temp)"/>
    <x v="12"/>
    <s v="R040"/>
    <s v="05"/>
    <n v="56.5"/>
    <s v="Between R531 and R533"/>
    <n v="31.044319000000002"/>
    <n v="-24.653410000000001"/>
    <n v="2"/>
    <n v="80"/>
    <s v="Limpopo"/>
    <m/>
    <s v="To Klaserie"/>
    <s v="To Bushbuckridge"/>
    <n v="284.11"/>
    <n v="3.2"/>
    <n v="56847"/>
    <n v="4587"/>
    <n v="4802.1118580831362"/>
    <n v="387.48372109394245"/>
    <n v="8.0690273893081432"/>
    <n v="2530"/>
    <n v="811"/>
    <n v="1246"/>
    <n v="55.15587529976019"/>
    <n v="17.680401133638544"/>
    <n v="27.163723566601266"/>
    <n v="90.8"/>
    <n v="91.39"/>
    <n v="84.04"/>
    <n v="73.900000000000006"/>
    <n v="108.98"/>
    <n v="42054"/>
    <n v="73.977518602564786"/>
    <n v="528"/>
    <d v="2009-05-29T00:00:00"/>
    <d v="1899-12-30T15:00:00"/>
    <n v="290"/>
    <d v="2009-05-29T00:00:00"/>
    <d v="1899-12-30T15:00:00"/>
    <n v="258"/>
    <d v="2009-05-29T00:00:00"/>
    <d v="1899-12-30T17:00:00"/>
    <n v="290"/>
    <n v="258"/>
    <m/>
    <m/>
    <m/>
    <m/>
    <m/>
    <m/>
  </r>
  <r>
    <x v="1"/>
    <n v="8.3000000000000004E-2"/>
    <n v="9.892318893338187E-3"/>
    <n v="0.6"/>
    <n v="606"/>
    <s v="P453"/>
    <x v="69"/>
    <s v="Secondary (Temp)"/>
    <x v="12"/>
    <s v="R040"/>
    <s v="06"/>
    <n v="11.8"/>
    <s v="Between Hoedspruit  and Mica"/>
    <n v="30.891701000000001"/>
    <n v="-24.26285"/>
    <n v="2"/>
    <n v="120"/>
    <s v="Limpopo"/>
    <m/>
    <s v="To Mica"/>
    <s v="To Hoedspruit"/>
    <n v="405.39"/>
    <n v="4.5999999999999996"/>
    <n v="27470"/>
    <n v="3274"/>
    <n v="1626.2857988603566"/>
    <n v="193.82816547028784"/>
    <n v="11.918456497997816"/>
    <n v="1438"/>
    <n v="594"/>
    <n v="1242"/>
    <n v="43.921808185705558"/>
    <n v="18.142944410507024"/>
    <n v="37.935247403787415"/>
    <n v="107.54"/>
    <n v="110.69"/>
    <n v="84.3"/>
    <n v="85.94"/>
    <n v="127.98"/>
    <n v="6953"/>
    <n v="25.311248634874406"/>
    <n v="241"/>
    <d v="2009-06-12T00:00:00"/>
    <d v="1899-12-30T17:00:00"/>
    <n v="134"/>
    <d v="2009-06-12T00:00:00"/>
    <d v="1899-12-30T17:00:00"/>
    <n v="107"/>
    <d v="2009-06-12T00:00:00"/>
    <d v="1899-12-30T17:00:00"/>
    <n v="134"/>
    <n v="107"/>
    <m/>
    <m/>
    <m/>
    <m/>
    <m/>
    <m/>
  </r>
  <r>
    <x v="1"/>
    <n v="0.10299999999999999"/>
    <n v="1.1680695997252641E-2"/>
    <n v="0.7"/>
    <n v="607"/>
    <s v="P452"/>
    <x v="70"/>
    <s v="Secondary (Temp)"/>
    <x v="12"/>
    <s v="R040"/>
    <s v="06"/>
    <n v="28"/>
    <s v="Between Mica and R526 T/O"/>
    <n v="30.837139000000001"/>
    <n v="-24.15"/>
    <n v="2"/>
    <n v="120"/>
    <s v="Limpopo"/>
    <m/>
    <s v="To Phalaborwa"/>
    <s v="To Mica"/>
    <n v="287.25"/>
    <n v="3.3"/>
    <n v="26207"/>
    <n v="2972"/>
    <n v="2189.6187989556138"/>
    <n v="248.31331592689298"/>
    <n v="11.34048155073072"/>
    <n v="1221"/>
    <n v="562"/>
    <n v="1189"/>
    <n v="41.08344549125168"/>
    <n v="18.909825033647376"/>
    <n v="40.006729475100947"/>
    <n v="103.53"/>
    <n v="106"/>
    <n v="84.16"/>
    <n v="83.92"/>
    <n v="122.99"/>
    <n v="4545"/>
    <n v="17.342694699889343"/>
    <n v="276"/>
    <d v="2009-05-31T00:00:00"/>
    <d v="1899-12-30T17:00:00"/>
    <n v="161"/>
    <d v="2009-05-31T00:00:00"/>
    <d v="1899-12-30T17:00:00"/>
    <n v="141"/>
    <d v="2009-05-29T00:00:00"/>
    <d v="1899-12-30T16:00:00"/>
    <n v="161"/>
    <n v="141"/>
    <m/>
    <m/>
    <m/>
    <m/>
    <m/>
    <m/>
  </r>
  <r>
    <x v="1"/>
    <n v="0.111"/>
    <n v="5.9438877081904153E-3"/>
    <n v="0.6"/>
    <n v="640"/>
    <s v="1370"/>
    <x v="37"/>
    <s v="Permanent Piezo"/>
    <x v="4"/>
    <s v="R071"/>
    <s v="01"/>
    <n v="17.3"/>
    <s v="Between Polokwane &amp; Moria"/>
    <n v="29.619789000000001"/>
    <n v="-23.897449000000002"/>
    <n v="4"/>
    <n v="100"/>
    <s v="Limpopo"/>
    <m/>
    <s v="To Tzaneen"/>
    <s v="To Polokwane"/>
    <n v="4971.3999999999996"/>
    <n v="56.8"/>
    <n v="3272545"/>
    <n v="175240"/>
    <n v="15798.583899907473"/>
    <n v="845.99106891418921"/>
    <n v="5.3548537911625358"/>
    <n v="95805"/>
    <n v="60526"/>
    <n v="18909"/>
    <n v="54.670737274594842"/>
    <n v="34.538918055238533"/>
    <n v="10.790344670166627"/>
    <n v="100.95"/>
    <n v="101.95"/>
    <n v="83.14"/>
    <n v="81.91"/>
    <n v="119.98"/>
    <n v="1699702"/>
    <n v="51.938231559841043"/>
    <n v="1891"/>
    <d v="2009-08-07T00:00:00"/>
    <d v="1899-12-30T18:00:00"/>
    <n v="1332"/>
    <d v="2009-08-07T00:00:00"/>
    <d v="1899-12-30T18:00:00"/>
    <n v="1227"/>
    <d v="2009-09-06T00:00:00"/>
    <d v="1899-12-30T18:00:00"/>
    <n v="614"/>
    <n v="753"/>
    <n v="637"/>
    <n v="590"/>
    <m/>
    <m/>
    <m/>
    <m/>
  </r>
  <r>
    <x v="1"/>
    <n v="8.7999999999999995E-2"/>
    <m/>
    <n v="0.9"/>
    <n v="641"/>
    <s v="P502"/>
    <x v="71"/>
    <s v="Secondary (Temp)"/>
    <x v="4"/>
    <s v="R071"/>
    <s v="01"/>
    <n v="86.5"/>
    <s v="Between R036 and R523"/>
    <n v="30.024750000000001"/>
    <n v="-23.852810000000002"/>
    <n v="2"/>
    <n v="80"/>
    <s v="Limpopo"/>
    <m/>
    <s v="To Tzaneen"/>
    <s v="To Polokwane"/>
    <n v="297.83999999999997"/>
    <n v="3.4"/>
    <n v="42129"/>
    <n v="1964"/>
    <n v="3394.7622884770344"/>
    <n v="158.25946817082999"/>
    <n v="4.6618718697334378"/>
    <n v="1454"/>
    <n v="267"/>
    <n v="243"/>
    <n v="74.032586558044812"/>
    <n v="13.594704684317719"/>
    <n v="12.372708757637474"/>
    <n v="99.8"/>
    <n v="100.62"/>
    <n v="83.15"/>
    <n v="81.900000000000006"/>
    <n v="117.98"/>
    <n v="36913"/>
    <n v="87.61897980013768"/>
    <n v="419"/>
    <d v="2009-05-22T00:00:00"/>
    <d v="1899-12-30T18:00:00"/>
    <n v="248"/>
    <d v="2009-05-29T00:00:00"/>
    <d v="1899-12-30T19:00:00"/>
    <n v="210"/>
    <d v="2009-05-22T00:00:00"/>
    <d v="1899-12-30T18:00:00"/>
    <n v="248"/>
    <n v="210"/>
    <m/>
    <m/>
    <m/>
    <m/>
    <m/>
    <m/>
  </r>
  <r>
    <x v="1"/>
    <n v="7.6999999999999999E-2"/>
    <n v="7.2539241311593301E-3"/>
    <n v="0.5"/>
    <n v="642"/>
    <s v="P503"/>
    <x v="72"/>
    <s v="Secondary (Temp)"/>
    <x v="4"/>
    <s v="R071"/>
    <s v="02"/>
    <n v="8"/>
    <s v="Between Tzaneen &amp; Letsitele"/>
    <n v="30.202559999999998"/>
    <n v="-23.812071"/>
    <n v="2"/>
    <n v="80"/>
    <s v="Limpopo"/>
    <m/>
    <s v="To Letsitele"/>
    <s v="To Tzaneen"/>
    <n v="333.81"/>
    <n v="3.8"/>
    <n v="72309"/>
    <n v="6812"/>
    <n v="5198.8136964141277"/>
    <n v="489.7636379976633"/>
    <n v="9.4206806898173117"/>
    <n v="3584"/>
    <n v="1286"/>
    <n v="1942"/>
    <n v="52.613035819142681"/>
    <n v="18.878449794480328"/>
    <n v="28.50851438637698"/>
    <n v="88.44"/>
    <n v="89.34"/>
    <n v="79.83"/>
    <n v="71.84"/>
    <n v="106.99"/>
    <n v="47908"/>
    <n v="66.254546460329976"/>
    <n v="624"/>
    <d v="2009-05-08T00:00:00"/>
    <d v="1899-12-30T17:00:00"/>
    <n v="353"/>
    <d v="2009-05-15T00:00:00"/>
    <d v="1899-12-30T13:00:00"/>
    <n v="384"/>
    <d v="2009-05-08T00:00:00"/>
    <d v="1899-12-30T17:00:00"/>
    <n v="353"/>
    <n v="384"/>
    <m/>
    <m/>
    <m/>
    <m/>
    <m/>
    <m/>
  </r>
  <r>
    <x v="1"/>
    <n v="9.0999999999999998E-2"/>
    <n v="1.0518237801989579E-2"/>
    <n v="0.5"/>
    <n v="643"/>
    <s v="P504"/>
    <x v="73"/>
    <s v="Secondary (Temp)"/>
    <x v="4"/>
    <s v="R071"/>
    <s v="02"/>
    <n v="45"/>
    <s v="Between Letsitele &amp; Gravelotte"/>
    <n v="30.533660999999999"/>
    <n v="-23.894030000000001"/>
    <n v="2"/>
    <n v="120"/>
    <s v="Limpopo"/>
    <m/>
    <s v="To Letsitele"/>
    <s v="To Gravelotte"/>
    <n v="336.25"/>
    <n v="3.8"/>
    <n v="37998"/>
    <n v="4392"/>
    <n v="2712.124907063197"/>
    <n v="313.48104089219333"/>
    <n v="11.558503079109427"/>
    <n v="1891"/>
    <n v="898"/>
    <n v="1603"/>
    <n v="43.055555555555557"/>
    <n v="20.446265938069217"/>
    <n v="36.498178506375226"/>
    <n v="109.55"/>
    <n v="112.45"/>
    <n v="87.3"/>
    <n v="87.94"/>
    <n v="129.97999999999999"/>
    <n v="11021"/>
    <n v="29.004158113584928"/>
    <n v="350"/>
    <d v="2009-05-15T00:00:00"/>
    <d v="1899-12-30T15:00:00"/>
    <n v="222"/>
    <d v="2009-05-15T00:00:00"/>
    <d v="1899-12-30T15:00:00"/>
    <n v="165"/>
    <d v="2009-05-16T00:00:00"/>
    <d v="1899-12-30T14:00:00"/>
    <n v="222"/>
    <n v="165"/>
    <m/>
    <m/>
    <m/>
    <m/>
    <m/>
    <m/>
  </r>
  <r>
    <x v="1"/>
    <n v="9.2999999999999999E-2"/>
    <n v="9.8780947967694946E-3"/>
    <n v="0.4"/>
    <n v="644"/>
    <s v="P505"/>
    <x v="74"/>
    <s v="Secondary (Temp)"/>
    <x v="4"/>
    <s v="R071"/>
    <s v="03"/>
    <n v="30.8"/>
    <s v="Between Gravelotte &amp; Phalaborwa"/>
    <n v="30.88345"/>
    <n v="-23.922550000000001"/>
    <n v="2"/>
    <n v="100"/>
    <s v="Limpopo"/>
    <m/>
    <s v="To Phalaborwa"/>
    <s v="To Gravelotte"/>
    <n v="338.25"/>
    <n v="3.9"/>
    <n v="30212"/>
    <n v="3209"/>
    <n v="2143.6452328159644"/>
    <n v="227.68957871396896"/>
    <n v="10.621607308354296"/>
    <n v="1609"/>
    <n v="627"/>
    <n v="973"/>
    <n v="50.140230601433466"/>
    <n v="19.538797133063259"/>
    <n v="30.320972265503272"/>
    <n v="107.65"/>
    <n v="110.17"/>
    <n v="86.4"/>
    <n v="86.93"/>
    <n v="127.98"/>
    <n v="19581"/>
    <n v="64.811995233681984"/>
    <n v="242"/>
    <d v="2009-05-15T00:00:00"/>
    <d v="1899-12-30T16:00:00"/>
    <n v="150"/>
    <d v="2009-05-17T00:00:00"/>
    <d v="1899-12-30T18:00:00"/>
    <n v="162"/>
    <d v="2009-05-15T00:00:00"/>
    <d v="1899-12-30T15:00:00"/>
    <n v="150"/>
    <n v="162"/>
    <m/>
    <m/>
    <m/>
    <m/>
    <m/>
    <m/>
  </r>
  <r>
    <x v="1"/>
    <n v="0.14599999999999999"/>
    <n v="2.2815131329609304E-2"/>
    <n v="0.6"/>
    <n v="646"/>
    <s v="1369"/>
    <x v="42"/>
    <s v="Permanent Piezo"/>
    <x v="5"/>
    <s v="R081"/>
    <s v="01"/>
    <n v="15.4"/>
    <s v="Between Polokwane &amp; Munnik"/>
    <n v="29.589960000000001"/>
    <n v="-23.814461000000001"/>
    <n v="2"/>
    <n v="120"/>
    <s v="Limpopo"/>
    <m/>
    <s v="To Munnik"/>
    <s v="To Polokwane"/>
    <n v="5017"/>
    <n v="57.3"/>
    <n v="970992"/>
    <n v="151735"/>
    <n v="4644.9687063982456"/>
    <n v="725.8600757424756"/>
    <n v="15.626802280554319"/>
    <n v="45335"/>
    <n v="36923"/>
    <n v="69477"/>
    <n v="29.877747388539227"/>
    <n v="24.333871552377502"/>
    <n v="45.788381059083271"/>
    <n v="97.2"/>
    <n v="99.62"/>
    <n v="84.15"/>
    <n v="77.930000000000007"/>
    <n v="116.98"/>
    <n v="103400"/>
    <n v="10.648903389523291"/>
    <n v="689"/>
    <d v="2009-06-12T00:00:00"/>
    <d v="1899-12-30T15:00:00"/>
    <n v="450"/>
    <d v="2009-09-27T00:00:00"/>
    <d v="1899-12-30T13:00:00"/>
    <n v="458"/>
    <d v="2009-12-24T00:00:00"/>
    <d v="1899-12-30T18:00:00"/>
    <n v="450"/>
    <n v="458"/>
    <m/>
    <m/>
    <m/>
    <m/>
    <m/>
    <m/>
  </r>
  <r>
    <x v="1"/>
    <n v="0.122"/>
    <n v="8.8915629824720729E-3"/>
    <n v="0.6"/>
    <n v="647"/>
    <s v="P506"/>
    <x v="75"/>
    <s v="Secondary (Temp)"/>
    <x v="5"/>
    <s v="R081"/>
    <s v="01"/>
    <n v="140"/>
    <s v="Between Mooketsi &amp; Giyani"/>
    <n v="30.597469"/>
    <n v="-23.35923"/>
    <n v="2"/>
    <n v="100"/>
    <s v="Limpopo"/>
    <m/>
    <s v="To Giyani"/>
    <s v="To Mooketsi"/>
    <n v="324.5"/>
    <n v="3.7"/>
    <n v="44044"/>
    <n v="3210"/>
    <n v="3257.4915254237285"/>
    <n v="237.41140215716487"/>
    <n v="7.28816637907547"/>
    <n v="1636"/>
    <n v="1042"/>
    <n v="532"/>
    <n v="50.965732087227408"/>
    <n v="32.461059190031158"/>
    <n v="16.573208722741434"/>
    <n v="96.16"/>
    <n v="96.74"/>
    <n v="88.71"/>
    <n v="75.92"/>
    <n v="116.99"/>
    <n v="17481"/>
    <n v="39.689855598946508"/>
    <n v="350"/>
    <d v="2009-09-25T00:00:00"/>
    <d v="1899-12-30T18:00:00"/>
    <n v="183"/>
    <d v="2009-09-25T00:00:00"/>
    <d v="1899-12-30T17:00:00"/>
    <n v="224"/>
    <d v="2009-09-27T00:00:00"/>
    <d v="1899-12-30T13:00:00"/>
    <n v="183"/>
    <n v="224"/>
    <m/>
    <m/>
    <m/>
    <m/>
    <m/>
    <m/>
  </r>
  <r>
    <x v="1"/>
    <n v="0.13900000000000001"/>
    <n v="2.8555336474949233E-2"/>
    <n v="0.7"/>
    <n v="648"/>
    <s v="P522"/>
    <x v="76"/>
    <s v="Secondary (Temp)"/>
    <x v="5"/>
    <s v="R081"/>
    <m/>
    <n v="73"/>
    <s v="Between Munnik &amp; Mooketsi"/>
    <n v="30.057649999999999"/>
    <n v="-23.609383000000001"/>
    <n v="2"/>
    <n v="120"/>
    <s v="Limpopo"/>
    <m/>
    <s v="To Mooketsi"/>
    <s v="To Polokwane"/>
    <n v="402.5"/>
    <n v="4.5999999999999996"/>
    <n v="50717"/>
    <n v="10419"/>
    <n v="3024.1192546583852"/>
    <n v="621.25714285714287"/>
    <n v="20.543407535934698"/>
    <n v="3272"/>
    <n v="1895"/>
    <n v="5252"/>
    <n v="31.404165466935407"/>
    <n v="18.187925904597371"/>
    <n v="50.407908628467226"/>
    <n v="89.39"/>
    <n v="92.83"/>
    <n v="76.09"/>
    <n v="69.94"/>
    <n v="109.98"/>
    <n v="2702"/>
    <n v="5.3276021846718065"/>
    <n v="391"/>
    <d v="2009-06-12T00:00:00"/>
    <d v="1899-12-30T18:00:00"/>
    <n v="203"/>
    <d v="2009-06-07T00:00:00"/>
    <d v="1899-12-30T15:00:00"/>
    <n v="270"/>
    <d v="2009-06-12T00:00:00"/>
    <d v="1899-12-30T18:00:00"/>
    <n v="203"/>
    <n v="270"/>
    <m/>
    <m/>
    <m/>
    <m/>
    <m/>
    <m/>
  </r>
  <r>
    <x v="1"/>
    <n v="0.13200000000000001"/>
    <n v="1.4007573844988639E-2"/>
    <n v="0.7"/>
    <n v="649"/>
    <s v="P523"/>
    <x v="77"/>
    <s v="Secondary (Temp)"/>
    <x v="5"/>
    <s v="R081"/>
    <m/>
    <n v="87"/>
    <s v="Between Mooketsi &amp; Jamela"/>
    <n v="30.158583"/>
    <n v="-23.536698999999999"/>
    <n v="2"/>
    <n v="120"/>
    <s v="Limpopo"/>
    <m/>
    <s v="To Giyani"/>
    <s v="To Mooketsi"/>
    <n v="295.5"/>
    <n v="3.4"/>
    <n v="35649"/>
    <n v="3783"/>
    <n v="2895.3502538071066"/>
    <n v="307.24873096446703"/>
    <n v="10.611798367415636"/>
    <n v="2117"/>
    <n v="939"/>
    <n v="727"/>
    <n v="55.960877610362147"/>
    <n v="24.821570182394925"/>
    <n v="19.217552207242932"/>
    <n v="88.8"/>
    <n v="90.07"/>
    <n v="78.09"/>
    <n v="62.91"/>
    <n v="114.99"/>
    <n v="3340"/>
    <n v="9.369126763724088"/>
    <n v="348"/>
    <d v="2009-05-29T00:00:00"/>
    <d v="1899-12-30T18:00:00"/>
    <n v="276"/>
    <d v="2009-05-29T00:00:00"/>
    <d v="1899-12-30T19:00:00"/>
    <n v="244"/>
    <d v="2009-05-31T00:00:00"/>
    <d v="1899-12-30T15:00:00"/>
    <n v="276"/>
    <n v="244"/>
    <m/>
    <m/>
    <m/>
    <m/>
    <m/>
    <m/>
  </r>
  <r>
    <x v="1"/>
    <n v="0.18099999999999999"/>
    <n v="2.9376262626262625E-2"/>
    <n v="0.7"/>
    <n v="655"/>
    <s v="534"/>
    <x v="43"/>
    <s v="Permanent Piezo"/>
    <x v="6"/>
    <s v="N001"/>
    <s v="25X"/>
    <n v="48"/>
    <s v="Between Chromemine T/O and N11 Roedtan T/O"/>
    <n v="28.877732999999999"/>
    <n v="-24.340733"/>
    <n v="2"/>
    <n v="120"/>
    <s v="Limpopo"/>
    <m/>
    <s v="To Mokopane"/>
    <s v="To Mookgophong (Naboomspruit)"/>
    <n v="1871.5"/>
    <n v="21.4"/>
    <n v="430056"/>
    <n v="69798"/>
    <n v="5515.0114881111404"/>
    <n v="895.08522575474217"/>
    <n v="16.229979351526314"/>
    <n v="24170"/>
    <n v="12758"/>
    <n v="32870"/>
    <n v="34.6284993839365"/>
    <n v="18.27846070087968"/>
    <n v="47.093039915183816"/>
    <n v="93.73"/>
    <n v="96.81"/>
    <n v="77.8"/>
    <n v="71.92"/>
    <n v="114.98"/>
    <n v="32635"/>
    <n v="7.5885466078836243"/>
    <n v="1223"/>
    <d v="2009-08-10T00:00:00"/>
    <d v="1899-12-30T15:00:00"/>
    <n v="697"/>
    <d v="2009-08-08T00:00:00"/>
    <d v="1899-12-30T01:00:00"/>
    <n v="1076"/>
    <d v="2009-08-10T00:00:00"/>
    <d v="1899-12-30T15:00:00"/>
    <n v="697"/>
    <n v="1076"/>
    <m/>
    <m/>
    <m/>
    <m/>
    <m/>
    <m/>
  </r>
  <r>
    <x v="1"/>
    <n v="0.159"/>
    <n v="2.7645049198136529E-2"/>
    <n v="0.6"/>
    <n v="656"/>
    <s v="1323"/>
    <x v="78"/>
    <s v="Secondary"/>
    <x v="6"/>
    <s v="N001"/>
    <s v="26X"/>
    <n v="10.6"/>
    <s v="Between Mokopane (Potgietersrus) &amp; Polokwane"/>
    <n v="29.111944000000001"/>
    <n v="-24.157222999999998"/>
    <n v="2"/>
    <n v="100"/>
    <s v="Limpopo"/>
    <m/>
    <s v="To Polokwane"/>
    <s v="To Mokopane"/>
    <n v="773.75"/>
    <n v="8.8000000000000007"/>
    <n v="143603"/>
    <n v="24968"/>
    <n v="4454.2449111470114"/>
    <n v="774.45169628432961"/>
    <n v="17.386823395054421"/>
    <n v="8945"/>
    <n v="4634"/>
    <n v="11389"/>
    <n v="35.825857097084267"/>
    <n v="18.55975648830503"/>
    <n v="45.614386414610699"/>
    <n v="96.86"/>
    <n v="100.7"/>
    <n v="78.569999999999993"/>
    <n v="73.94"/>
    <n v="117.98"/>
    <n v="66241"/>
    <n v="46.127866409476127"/>
    <n v="524"/>
    <d v="2009-08-28T00:00:00"/>
    <d v="1899-12-30T15:00:00"/>
    <n v="273"/>
    <d v="2009-08-28T00:00:00"/>
    <d v="1899-12-30T15:00:00"/>
    <n v="387"/>
    <d v="2009-08-30T00:00:00"/>
    <d v="1899-12-30T16:00:00"/>
    <n v="273"/>
    <n v="387"/>
    <m/>
    <m/>
    <m/>
    <m/>
    <m/>
    <m/>
  </r>
  <r>
    <x v="1"/>
    <n v="0.17699999999999999"/>
    <n v="2.2425280226839751E-2"/>
    <n v="0.6"/>
    <n v="691"/>
    <s v="P507"/>
    <x v="79"/>
    <s v="Secondary (Temp)"/>
    <x v="13"/>
    <s v="R510"/>
    <s v="01"/>
    <n v="90"/>
    <s v="Between Northem &amp; Thabazimbi"/>
    <n v="27.289805999999999"/>
    <n v="-24.893944000000001"/>
    <n v="2"/>
    <n v="120"/>
    <s v="Limpopo"/>
    <m/>
    <s v="To Thabazimbi"/>
    <s v="To Northem"/>
    <n v="308.25"/>
    <n v="3.5"/>
    <n v="67713"/>
    <n v="8579"/>
    <n v="5272.0583941605837"/>
    <n v="667.95133819951343"/>
    <n v="12.669649845672176"/>
    <n v="3173"/>
    <n v="2996"/>
    <n v="2410"/>
    <n v="36.985662664646227"/>
    <n v="34.922485138127982"/>
    <n v="28.091852197225787"/>
    <n v="103.22"/>
    <n v="105.09"/>
    <n v="90.28"/>
    <n v="84.91"/>
    <n v="121.99"/>
    <n v="11201"/>
    <n v="16.541875267673859"/>
    <n v="658"/>
    <d v="2009-05-15T00:00:00"/>
    <d v="1899-12-30T16:00:00"/>
    <n v="386"/>
    <d v="2009-05-11T00:00:00"/>
    <d v="1899-12-30T06:00:00"/>
    <n v="456"/>
    <d v="2009-05-15T00:00:00"/>
    <d v="1899-12-30T16:00:00"/>
    <n v="386"/>
    <n v="456"/>
    <m/>
    <m/>
    <m/>
    <m/>
    <m/>
    <m/>
  </r>
  <r>
    <x v="1"/>
    <n v="0.104"/>
    <n v="1.4064786108099026E-2"/>
    <n v="0.6"/>
    <n v="692"/>
    <s v="P508"/>
    <x v="80"/>
    <s v="Secondary (Temp)"/>
    <x v="13"/>
    <s v="R510"/>
    <s v="04"/>
    <n v="1.2"/>
    <s v="Between Lephalale &amp; R518"/>
    <n v="27.746798999999999"/>
    <n v="-23.65802"/>
    <n v="2"/>
    <n v="60"/>
    <s v="Limpopo"/>
    <m/>
    <s v="To Monte Christo"/>
    <s v="To Lephalale"/>
    <n v="353.75"/>
    <n v="4"/>
    <n v="65477"/>
    <n v="8855"/>
    <n v="4442.2558303886926"/>
    <n v="600.76325088339217"/>
    <n v="13.523832796249064"/>
    <n v="5199"/>
    <n v="1740"/>
    <n v="1916"/>
    <n v="58.712591756070019"/>
    <n v="19.649915302089216"/>
    <n v="21.637492941840769"/>
    <n v="65.59"/>
    <n v="66.63"/>
    <n v="58.95"/>
    <n v="56.73"/>
    <n v="77.98"/>
    <n v="41282"/>
    <n v="63.048093223574689"/>
    <n v="548"/>
    <d v="2009-04-24T00:00:00"/>
    <d v="1899-12-30T18:00:00"/>
    <n v="404"/>
    <d v="2009-04-24T00:00:00"/>
    <d v="1899-12-30T18:00:00"/>
    <n v="267"/>
    <d v="2009-04-28T00:00:00"/>
    <d v="1899-12-30T08:00:00"/>
    <n v="404"/>
    <n v="267"/>
    <m/>
    <m/>
    <m/>
    <m/>
    <m/>
    <m/>
  </r>
  <r>
    <x v="1"/>
    <n v="0.105"/>
    <n v="1.6137579457486312E-2"/>
    <n v="0.8"/>
    <n v="693"/>
    <s v="P479"/>
    <x v="81"/>
    <s v="Secondary (Temp)"/>
    <x v="13"/>
    <s v="R510"/>
    <s v="04"/>
    <n v="14"/>
    <s v="Between Lephalale &amp; Monte Christo (R572)"/>
    <n v="27.71228"/>
    <n v="-23.553431"/>
    <n v="2"/>
    <n v="100"/>
    <s v="Limpopo"/>
    <m/>
    <s v="To Monte Christo"/>
    <s v="To Lephalale"/>
    <n v="354.5"/>
    <n v="4"/>
    <n v="15889"/>
    <n v="2442"/>
    <n v="1075.7009873060649"/>
    <n v="165.32581100141044"/>
    <n v="15.369123292844106"/>
    <n v="918"/>
    <n v="581"/>
    <n v="943"/>
    <n v="37.59213759213759"/>
    <n v="23.791973791973792"/>
    <n v="38.615888615888615"/>
    <n v="109.67"/>
    <n v="112.99"/>
    <n v="91.4"/>
    <n v="87.94"/>
    <n v="130.99"/>
    <n v="10746"/>
    <n v="67.631694883252564"/>
    <n v="146"/>
    <d v="2009-04-24T00:00:00"/>
    <d v="1899-12-30T15:00:00"/>
    <n v="106"/>
    <d v="2009-04-24T00:00:00"/>
    <d v="1899-12-30T17:00:00"/>
    <n v="86"/>
    <d v="2009-04-27T00:00:00"/>
    <d v="1899-12-30T15:00:00"/>
    <n v="106"/>
    <n v="86"/>
    <m/>
    <m/>
    <m/>
    <m/>
    <m/>
    <m/>
  </r>
  <r>
    <x v="1"/>
    <n v="0.108"/>
    <n v="2.1807279236276851E-2"/>
    <n v="0.7"/>
    <n v="694"/>
    <s v="P481"/>
    <x v="82"/>
    <s v="Secondary (Temp)"/>
    <x v="13"/>
    <s v="P016"/>
    <s v="03"/>
    <n v="12"/>
    <s v="Between Ellisras and Thabazimbi"/>
    <n v="27.415970000000002"/>
    <n v="-24.487279999999998"/>
    <n v="2"/>
    <n v="120"/>
    <s v="Limpopo"/>
    <m/>
    <s v="To Lephalale"/>
    <s v="To Thabazimbi"/>
    <n v="405.25"/>
    <n v="4.5999999999999996"/>
    <n v="20112"/>
    <n v="4061"/>
    <n v="1191.086983343615"/>
    <n v="240.50339296730414"/>
    <n v="20.191925218774863"/>
    <n v="1617"/>
    <n v="663"/>
    <n v="1781"/>
    <n v="39.817778872198964"/>
    <n v="16.326028071903472"/>
    <n v="43.856193055897563"/>
    <n v="108.69"/>
    <n v="113.77"/>
    <n v="88.63"/>
    <n v="84.93"/>
    <n v="129.97999999999999"/>
    <n v="5834"/>
    <n v="29.007557677008748"/>
    <n v="156"/>
    <d v="2009-05-15T00:00:00"/>
    <d v="1899-12-30T15:00:00"/>
    <n v="95"/>
    <d v="2009-05-15T00:00:00"/>
    <d v="1899-12-30T18:00:00"/>
    <n v="101"/>
    <d v="2009-05-15T00:00:00"/>
    <d v="1899-12-30T14:00:00"/>
    <n v="95"/>
    <n v="101"/>
    <m/>
    <m/>
    <m/>
    <m/>
    <m/>
    <m/>
  </r>
  <r>
    <x v="1"/>
    <n v="0.109"/>
    <n v="2.005966386554622E-2"/>
    <n v="0.6"/>
    <n v="695"/>
    <s v="P483"/>
    <x v="83"/>
    <s v="Secondary (Temp)"/>
    <x v="14"/>
    <s v="R511"/>
    <s v="03"/>
    <n v="106"/>
    <s v="Between R510 and R516"/>
    <n v="27.486055"/>
    <n v="-24.83522"/>
    <n v="2"/>
    <n v="120"/>
    <s v="Limpopo"/>
    <m/>
    <s v="To Thabazimbi"/>
    <s v="To Brits"/>
    <n v="404.08"/>
    <n v="4.5999999999999996"/>
    <n v="29750"/>
    <n v="5475"/>
    <n v="1766.9768362700456"/>
    <n v="325.18313205305878"/>
    <n v="18.403361344537817"/>
    <n v="2103"/>
    <n v="843"/>
    <n v="2529"/>
    <n v="38.410958904109584"/>
    <n v="15.397260273972602"/>
    <n v="46.19178082191781"/>
    <n v="110.34"/>
    <n v="115.42"/>
    <n v="87.84"/>
    <n v="85.94"/>
    <n v="131.99"/>
    <n v="9650"/>
    <n v="32.436974789915965"/>
    <n v="235"/>
    <d v="2009-05-15T00:00:00"/>
    <d v="1899-12-30T18:00:00"/>
    <n v="174"/>
    <d v="2009-05-16T00:00:00"/>
    <d v="1899-12-30T14:00:00"/>
    <n v="164"/>
    <d v="2009-05-16T00:00:00"/>
    <d v="1899-12-30T09:00:00"/>
    <n v="174"/>
    <n v="164"/>
    <m/>
    <m/>
    <m/>
    <m/>
    <m/>
    <m/>
  </r>
  <r>
    <x v="1"/>
    <n v="0.155"/>
    <n v="6.6561270125223615E-2"/>
    <n v="1"/>
    <n v="698"/>
    <s v="P509"/>
    <x v="84"/>
    <s v="Secondary (Temp)"/>
    <x v="15"/>
    <s v="R523"/>
    <s v="01"/>
    <n v="57.5"/>
    <s v="Between R521 and N001"/>
    <n v="29.788489999999999"/>
    <n v="-22.880929999999999"/>
    <n v="2"/>
    <n v="120"/>
    <s v="Limpopo"/>
    <m/>
    <s v="To N1"/>
    <s v="To Waterpoort"/>
    <n v="390.2"/>
    <n v="4.5"/>
    <n v="11180"/>
    <n v="4801"/>
    <n v="687.64736032803694"/>
    <n v="295.29472065607382"/>
    <n v="42.942754919499102"/>
    <n v="539"/>
    <n v="1197"/>
    <n v="3065"/>
    <n v="11.226827744219953"/>
    <n v="24.932305769631327"/>
    <n v="63.84086648614872"/>
    <n v="93.48"/>
    <n v="102.57"/>
    <n v="81.459999999999994"/>
    <n v="72.89"/>
    <n v="117.99"/>
    <n v="1340"/>
    <n v="11.985688729874775"/>
    <n v="134"/>
    <d v="2009-06-06T00:00:00"/>
    <d v="1899-12-30T08:00:00"/>
    <n v="51"/>
    <d v="2009-06-12T00:00:00"/>
    <d v="1899-12-30T13:00:00"/>
    <n v="101"/>
    <d v="2009-06-06T00:00:00"/>
    <d v="1899-12-30T08:00:00"/>
    <n v="51"/>
    <n v="101"/>
    <m/>
    <m/>
    <m/>
    <m/>
    <m/>
    <m/>
  </r>
  <r>
    <x v="1"/>
    <n v="0.10299999999999999"/>
    <n v="1.6659754479097545E-2"/>
    <n v="0.7"/>
    <n v="699"/>
    <s v="P451"/>
    <x v="85"/>
    <s v="Secondary (Temp)"/>
    <x v="16"/>
    <s v="R526"/>
    <s v="02"/>
    <n v="12"/>
    <s v="Between Gravelotte &amp; Mica"/>
    <n v="30.777531"/>
    <n v="-24.045380000000002"/>
    <n v="2"/>
    <n v="120"/>
    <s v="Limpopo"/>
    <m/>
    <s v="To Gravelotte"/>
    <s v="To Mica"/>
    <n v="192.81"/>
    <n v="2.2000000000000002"/>
    <n v="6028"/>
    <n v="975"/>
    <n v="750.33452621751985"/>
    <n v="121.36299984440642"/>
    <n v="16.174518911745189"/>
    <n v="382"/>
    <n v="164"/>
    <n v="429"/>
    <n v="39.179487179487175"/>
    <n v="16.820512820512821"/>
    <n v="44"/>
    <n v="107.07"/>
    <n v="111.63"/>
    <n v="83.54"/>
    <n v="83.94"/>
    <n v="128.99"/>
    <n v="1530"/>
    <n v="25.381552753815527"/>
    <n v="107"/>
    <d v="2009-05-15T00:00:00"/>
    <d v="1899-12-30T16:00:00"/>
    <n v="51"/>
    <d v="2009-05-16T00:00:00"/>
    <d v="1899-12-30T14:00:00"/>
    <n v="62"/>
    <d v="2009-05-15T00:00:00"/>
    <d v="1899-12-30T16:00:00"/>
    <n v="51"/>
    <n v="62"/>
    <m/>
    <m/>
    <m/>
    <m/>
    <m/>
    <m/>
  </r>
  <r>
    <x v="1"/>
    <n v="7.1999999999999995E-2"/>
    <n v="1.0197890507282771E-2"/>
    <n v="0.9"/>
    <n v="709"/>
    <s v="P480"/>
    <x v="86"/>
    <s v="Secondary (Temp)"/>
    <x v="17"/>
    <s v="R572"/>
    <s v="01"/>
    <n v="32"/>
    <s v="Between R572 and Stockpoort Border Post"/>
    <n v="27.600549999999998"/>
    <n v="-23.36673"/>
    <n v="2"/>
    <n v="100"/>
    <s v="Limpopo"/>
    <m/>
    <s v="To Monte Christo"/>
    <s v="To Stockpoort Border Post"/>
    <n v="355.5"/>
    <n v="4.0999999999999996"/>
    <n v="1991"/>
    <n v="282"/>
    <n v="134.41350210970464"/>
    <n v="19.037974683544302"/>
    <n v="14.163736815670516"/>
    <n v="103"/>
    <n v="62"/>
    <n v="117"/>
    <n v="36.524822695035461"/>
    <n v="21.98581560283688"/>
    <n v="41.48936170212766"/>
    <n v="105.83"/>
    <n v="106.63"/>
    <n v="101.13"/>
    <n v="81.93"/>
    <n v="127.99"/>
    <n v="1222"/>
    <n v="61.37619286790558"/>
    <n v="22"/>
    <d v="2009-04-27T00:00:00"/>
    <d v="1899-12-30T15:00:00"/>
    <n v="18"/>
    <d v="2009-04-27T00:00:00"/>
    <d v="1899-12-30T15:00:00"/>
    <n v="14"/>
    <d v="2009-04-22T00:00:00"/>
    <d v="1899-12-30T12:00:00"/>
    <n v="18"/>
    <n v="14"/>
    <m/>
    <m/>
    <m/>
    <m/>
    <m/>
    <m/>
  </r>
  <r>
    <x v="1"/>
    <n v="0.14799999999999999"/>
    <n v="2.4058210341624517E-2"/>
    <n v="0.95"/>
    <n v="710"/>
    <s v="P510"/>
    <x v="87"/>
    <s v="Secondary (Temp)"/>
    <x v="17"/>
    <s v="R572"/>
    <s v="02"/>
    <n v="34.4"/>
    <s v="Between Beauty and N011 Tom Burke"/>
    <n v="27.920580000000001"/>
    <n v="-23.177071000000002"/>
    <n v="2"/>
    <n v="120"/>
    <s v="Limpopo"/>
    <m/>
    <s v="To Tom Burke"/>
    <s v="To Beauty"/>
    <n v="356.5"/>
    <n v="4.0999999999999996"/>
    <n v="9689"/>
    <n v="1575"/>
    <n v="652.27489481065913"/>
    <n v="106.03085553997195"/>
    <n v="16.255547528124676"/>
    <n v="612"/>
    <n v="280"/>
    <n v="683"/>
    <n v="38.857142857142854"/>
    <n v="17.777777777777779"/>
    <n v="43.365079365079367"/>
    <n v="101.93"/>
    <n v="105.13"/>
    <n v="85.47"/>
    <n v="76.930000000000007"/>
    <n v="125.99"/>
    <n v="2068"/>
    <n v="21.343791928991639"/>
    <n v="88"/>
    <d v="2009-04-17T00:00:00"/>
    <d v="1899-12-30T15:00:00"/>
    <n v="50"/>
    <d v="2009-04-24T00:00:00"/>
    <d v="1899-12-30T15:00:00"/>
    <n v="40"/>
    <d v="2009-04-17T00:00:00"/>
    <d v="1899-12-30T09:00:00"/>
    <n v="50"/>
    <n v="40"/>
    <m/>
    <m/>
    <m/>
    <m/>
    <m/>
    <m/>
  </r>
  <r>
    <x v="1"/>
    <m/>
    <m/>
    <m/>
    <n v="798"/>
    <s v="3541"/>
    <x v="1"/>
    <s v="Permanent WIM"/>
    <x v="0"/>
    <s v="N001"/>
    <s v="23"/>
    <n v="53.8"/>
    <s v="Between Warmbaths I/C and Nylstroom I/C"/>
    <n v="28.415028"/>
    <n v="-24.827168"/>
    <n v="4"/>
    <n v="120"/>
    <s v="Limpopo"/>
    <m/>
    <s v="To Polokwane"/>
    <s v="To Pretoria"/>
    <n v="8760"/>
    <n v="100"/>
    <n v="5206833"/>
    <n v="832788"/>
    <n v="14265.29589041096"/>
    <n v="2281.6109589041098"/>
    <n v="15.994136935062061"/>
    <n v="138300"/>
    <n v="217756"/>
    <n v="476732"/>
    <n v="16.606867534114325"/>
    <n v="26.147831140698475"/>
    <n v="57.245301325187206"/>
    <n v="113.15"/>
    <n v="118.08"/>
    <n v="87.22"/>
    <n v="88.95"/>
    <n v="133.99"/>
    <n v="2004152"/>
    <n v="38.490806215601694"/>
    <n v="2926"/>
    <d v="2009-09-27T00:00:00"/>
    <d v="1899-12-30T15:00:00"/>
    <n v="1736"/>
    <d v="2009-04-09T00:00:00"/>
    <d v="1899-12-30T22:00:00"/>
    <n v="2414"/>
    <d v="2009-09-27T00:00:00"/>
    <d v="1899-12-30T15:00:00"/>
    <n v="827"/>
    <n v="1077"/>
    <n v="1484"/>
    <n v="1266"/>
    <m/>
    <m/>
    <m/>
    <m/>
  </r>
  <r>
    <x v="1"/>
    <m/>
    <m/>
    <m/>
    <n v="799"/>
    <s v="3544"/>
    <x v="19"/>
    <s v="Permanent WIM"/>
    <x v="0"/>
    <s v="N001"/>
    <s v="26"/>
    <n v="27"/>
    <s v="Between The Ranch I/C and R71/81 Polokwane Bypass"/>
    <n v="29.362138999999999"/>
    <n v="-23.981027999999998"/>
    <n v="4"/>
    <n v="120"/>
    <s v="Limpopo"/>
    <m/>
    <s v="To Polokwane"/>
    <s v="To Pretoria"/>
    <n v="8719.43"/>
    <n v="99.5"/>
    <n v="4137681"/>
    <n v="652062"/>
    <n v="11388.857299158317"/>
    <n v="1794.7833746013214"/>
    <n v="15.75911724465951"/>
    <n v="108697"/>
    <n v="163593"/>
    <n v="379772"/>
    <n v="16.669733859663651"/>
    <n v="25.088565197787943"/>
    <n v="58.241700942548412"/>
    <n v="115.24"/>
    <n v="120.25"/>
    <n v="88.41"/>
    <n v="90.93"/>
    <n v="136.97999999999999"/>
    <n v="1771924"/>
    <n v="42.824084311961222"/>
    <n v="2407"/>
    <d v="2009-04-13T00:00:00"/>
    <d v="1899-12-30T13:00:00"/>
    <n v="1175"/>
    <d v="2009-12-24T00:00:00"/>
    <d v="1899-12-30T17:00:00"/>
    <n v="2086"/>
    <d v="2009-04-13T00:00:00"/>
    <d v="1899-12-30T13:00:00"/>
    <n v="588"/>
    <n v="666"/>
    <n v="1298"/>
    <n v="809"/>
    <m/>
    <m/>
    <m/>
    <m/>
  </r>
  <r>
    <x v="1"/>
    <n v="9.7000000000000003E-2"/>
    <n v="1.3469503307545689E-2"/>
    <n v="0.5"/>
    <n v="879"/>
    <s v="P527"/>
    <x v="29"/>
    <s v="Secondary (Temp)"/>
    <x v="2"/>
    <s v="R033"/>
    <m/>
    <n v="0"/>
    <s v="Between Modimolle &amp; Vaalwater @ Heuningfnt T/O"/>
    <n v="28.16893"/>
    <n v="-24.460809999999999"/>
    <n v="2"/>
    <n v="120"/>
    <s v="Limpopo"/>
    <m/>
    <s v="To Vaalwater"/>
    <s v="To Modimolle"/>
    <n v="190.25"/>
    <n v="2.2000000000000002"/>
    <n v="17838"/>
    <n v="2477"/>
    <n v="2250.2601839684626"/>
    <n v="312.47306176084101"/>
    <n v="13.88608588406772"/>
    <n v="1364"/>
    <n v="484"/>
    <n v="629"/>
    <n v="55.066612838110615"/>
    <n v="19.539765845781186"/>
    <n v="25.393621316108195"/>
    <n v="100.99"/>
    <n v="104.02"/>
    <n v="82.21"/>
    <n v="80.92"/>
    <n v="119.98"/>
    <n v="2595"/>
    <n v="14.547595021863438"/>
    <n v="309"/>
    <d v="2009-08-21T00:00:00"/>
    <d v="1899-12-30T17:00:00"/>
    <n v="181"/>
    <d v="2009-08-21T00:00:00"/>
    <d v="1899-12-30T17:00:00"/>
    <n v="198"/>
    <d v="2009-08-23T00:00:00"/>
    <d v="1899-12-30T14:00:00"/>
    <n v="181"/>
    <n v="198"/>
    <m/>
    <m/>
    <m/>
    <m/>
    <m/>
    <m/>
  </r>
  <r>
    <x v="1"/>
    <m/>
    <m/>
    <m/>
    <n v="880"/>
    <s v="P521"/>
    <x v="88"/>
    <s v="Secondary (Temp)"/>
    <x v="4"/>
    <s v="R071"/>
    <s v="02"/>
    <n v="29.7"/>
    <s v="Letsitele on Groot-Letaba River Bridge"/>
    <n v="30.389999"/>
    <n v="-23.866159"/>
    <n v="2"/>
    <n v="80"/>
    <s v="Limpopo"/>
    <m/>
    <s v="To Tzaneen"/>
    <s v="To Gravelotte"/>
    <n v="192.75"/>
    <n v="2.2000000000000002"/>
    <n v="42255"/>
    <n v="6216"/>
    <n v="5261.3229571984439"/>
    <n v="773.97665369649803"/>
    <n v="14.710685126020589"/>
    <n v="3475"/>
    <n v="1018"/>
    <n v="1723"/>
    <n v="55.904118404118407"/>
    <n v="16.377091377091375"/>
    <n v="27.718790218790218"/>
    <n v="70.209999999999994"/>
    <n v="72.06"/>
    <n v="59.39"/>
    <n v="56.73"/>
    <n v="87.98"/>
    <n v="10520"/>
    <n v="24.896461957164835"/>
    <n v="554"/>
    <d v="2009-05-15T00:00:00"/>
    <d v="1899-12-30T15:00:00"/>
    <n v="289"/>
    <d v="2009-05-13T00:00:00"/>
    <d v="1899-12-30T17:00:00"/>
    <n v="278"/>
    <d v="2009-05-15T00:00:00"/>
    <d v="1899-12-30T18:00:00"/>
    <n v="289"/>
    <n v="278"/>
    <m/>
    <m/>
    <m/>
    <m/>
    <m/>
    <m/>
  </r>
  <r>
    <x v="1"/>
    <m/>
    <m/>
    <m/>
    <n v="885"/>
    <s v="P556"/>
    <x v="89"/>
    <s v="Secondary (Temp)"/>
    <x v="6"/>
    <s v="R101"/>
    <m/>
    <n v="0"/>
    <s v="Between Modimolle &amp; D1359 T/O"/>
    <n v="28.444348999999999"/>
    <n v="-24.675149999999999"/>
    <n v="2"/>
    <n v="120"/>
    <s v="Limpopo"/>
    <m/>
    <s v="To Mookgophong"/>
    <s v="To Modimolle"/>
    <n v="183.25"/>
    <n v="2.1"/>
    <n v="36950"/>
    <n v="3263"/>
    <n v="4839.2905866302863"/>
    <n v="427.35061391541609"/>
    <n v="8.8308525033829497"/>
    <n v="1678"/>
    <n v="452"/>
    <n v="1133"/>
    <n v="51.425068954949438"/>
    <n v="13.852283174992339"/>
    <n v="34.722647870058225"/>
    <n v="92.73"/>
    <n v="93.67"/>
    <n v="83.08"/>
    <n v="75.91"/>
    <n v="108.98"/>
    <n v="1688"/>
    <n v="4.5683355886332881"/>
    <n v="490"/>
    <d v="2009-12-24T00:00:00"/>
    <d v="1899-12-30T17:00:00"/>
    <n v="315"/>
    <d v="2009-12-24T00:00:00"/>
    <d v="1899-12-30T18:00:00"/>
    <n v="305"/>
    <d v="2009-12-27T00:00:00"/>
    <d v="1899-12-30T15:00:00"/>
    <n v="315"/>
    <n v="305"/>
    <m/>
    <m/>
    <m/>
    <m/>
    <m/>
    <m/>
  </r>
  <r>
    <x v="2"/>
    <m/>
    <m/>
    <m/>
    <n v="96"/>
    <s v="2440"/>
    <x v="0"/>
    <s v="Permanent Toll"/>
    <x v="0"/>
    <s v="N001"/>
    <s v="23"/>
    <s v="1.6"/>
    <s v="Northern ramps of Maubane I/C"/>
    <n v="28.298079999999999"/>
    <n v="-25.279219999999999"/>
    <n v="2"/>
    <n v="80"/>
    <m/>
    <m/>
    <s v="To Pietersburg"/>
    <s v="To Pretoria"/>
    <n v="8696.1"/>
    <n v="99"/>
    <n v="115767"/>
    <n v="7668"/>
    <n v="319.50046572601514"/>
    <n v="21.162590126608478"/>
    <n v="6.6236492264634999"/>
    <n v="3187"/>
    <n v="1884"/>
    <n v="2597"/>
    <n v="41.562336984872196"/>
    <n v="24.569640062597809"/>
    <n v="33.868022952529998"/>
    <n v="80.040000000000006"/>
    <n v="81.040000000000006"/>
    <n v="65.56"/>
    <n v="62.89"/>
    <n v="97.98"/>
    <n v="54916"/>
    <n v="47.436661570222952"/>
    <n v="206"/>
    <d v="2008-10-03T00:00:00"/>
    <d v="1899-12-30T17:00:00"/>
    <n v="89"/>
    <d v="2008-01-24T00:00:00"/>
    <d v="1899-12-30T09:00:00"/>
    <n v="136"/>
    <d v="2008-10-03T00:00:00"/>
    <d v="1899-12-30T17:00:00"/>
    <n v="88"/>
    <n v="136"/>
    <n v="2"/>
    <n v="3"/>
    <m/>
    <m/>
    <m/>
    <m/>
  </r>
  <r>
    <x v="2"/>
    <m/>
    <m/>
    <m/>
    <n v="97"/>
    <s v="2142"/>
    <x v="48"/>
    <s v="Permanent Toll"/>
    <x v="0"/>
    <s v="N001"/>
    <s v="24"/>
    <s v="5.6"/>
    <s v="South of Kranskop Plaza"/>
    <n v="28.46508"/>
    <n v="-24.78764"/>
    <n v="4"/>
    <n v="120"/>
    <m/>
    <m/>
    <s v="To Polokwane"/>
    <s v="To Pretoria"/>
    <n v="8736.7199999999993"/>
    <n v="99.5"/>
    <n v="4836749"/>
    <n v="902521"/>
    <n v="13286.676922231683"/>
    <n v="2479.2489629975553"/>
    <n v="18.659661685979572"/>
    <n v="237867"/>
    <n v="214338"/>
    <n v="450316"/>
    <n v="26.355841027521798"/>
    <n v="23.748810276990785"/>
    <n v="49.895348695487421"/>
    <n v="104.75"/>
    <n v="109.77"/>
    <n v="82.86"/>
    <n v="82.93"/>
    <n v="124.99"/>
    <n v="1013938"/>
    <n v="20.963213100369689"/>
    <n v="3068"/>
    <d v="2008-05-04T00:00:00"/>
    <d v="1899-12-30T17:00:00"/>
    <n v="1846"/>
    <d v="2008-12-24T00:00:00"/>
    <d v="1899-12-30T18:00:00"/>
    <n v="2444"/>
    <d v="2008-05-04T00:00:00"/>
    <d v="1899-12-30T14:00:00"/>
    <n v="817"/>
    <n v="1054"/>
    <n v="1353"/>
    <n v="1191"/>
    <m/>
    <m/>
    <m/>
    <m/>
  </r>
  <r>
    <x v="2"/>
    <m/>
    <m/>
    <m/>
    <n v="98"/>
    <s v="2140"/>
    <x v="4"/>
    <s v="Permanent Toll"/>
    <x v="0"/>
    <s v="N001"/>
    <s v="24"/>
    <s v="5.7"/>
    <s v="South of Kranskop Plaza"/>
    <n v="28.46632"/>
    <n v="-24.786999999999999"/>
    <n v="4"/>
    <n v="120"/>
    <m/>
    <m/>
    <s v="To Polokwane"/>
    <s v="To Pretoria"/>
    <n v="8512.48"/>
    <n v="96.9"/>
    <n v="4786185"/>
    <n v="886848"/>
    <n v="13494.121572091801"/>
    <n v="2500.3702798714357"/>
    <n v="18.529329727120867"/>
    <n v="245134"/>
    <n v="215121"/>
    <n v="426593"/>
    <n v="27.641038825142527"/>
    <n v="24.256806126867286"/>
    <n v="48.102155047990188"/>
    <n v="101.91"/>
    <n v="106.64"/>
    <n v="81.06"/>
    <n v="80.92"/>
    <n v="121.99"/>
    <n v="766031"/>
    <n v="16.005043683016851"/>
    <n v="3042"/>
    <d v="2008-05-04T00:00:00"/>
    <d v="1899-12-30T17:00:00"/>
    <n v="1860"/>
    <d v="2008-12-24T00:00:00"/>
    <d v="1899-12-30T18:00:00"/>
    <n v="2447"/>
    <d v="2008-05-04T00:00:00"/>
    <d v="1899-12-30T14:00:00"/>
    <n v="847"/>
    <n v="1013"/>
    <n v="1363"/>
    <n v="1179"/>
    <m/>
    <m/>
    <m/>
    <m/>
  </r>
  <r>
    <x v="2"/>
    <m/>
    <m/>
    <m/>
    <n v="99"/>
    <s v="2141"/>
    <x v="5"/>
    <s v="Permanent Toll"/>
    <x v="0"/>
    <s v="N001"/>
    <s v="24"/>
    <s v="5.7"/>
    <s v="South of Kranskop Plaza"/>
    <n v="28.465920000000001"/>
    <n v="-24.787330000000001"/>
    <n v="4"/>
    <n v="120"/>
    <m/>
    <m/>
    <s v="To Polokwane"/>
    <s v="To Pretoria"/>
    <n v="7858.4"/>
    <n v="89.5"/>
    <n v="4427653"/>
    <n v="843465"/>
    <n v="13522.303776850249"/>
    <n v="2575.9900234144357"/>
    <n v="19.049934581594357"/>
    <n v="224402"/>
    <n v="198051"/>
    <n v="421012"/>
    <n v="26.604779095753827"/>
    <n v="23.480642350304993"/>
    <n v="49.914578553941183"/>
    <n v="103.16"/>
    <n v="108.25"/>
    <n v="81.489999999999995"/>
    <n v="81.93"/>
    <n v="122.99"/>
    <n v="803711"/>
    <n v="18.152077409860258"/>
    <n v="2813"/>
    <d v="2008-03-24T00:00:00"/>
    <d v="1899-12-30T18:00:00"/>
    <n v="1844"/>
    <d v="2008-12-24T00:00:00"/>
    <d v="1899-12-30T18:00:00"/>
    <n v="2369"/>
    <d v="2008-03-24T00:00:00"/>
    <d v="1899-12-30T18:00:00"/>
    <n v="834"/>
    <n v="1028"/>
    <n v="1187"/>
    <n v="1182"/>
    <m/>
    <m/>
    <m/>
    <m/>
  </r>
  <r>
    <x v="2"/>
    <m/>
    <m/>
    <m/>
    <n v="100"/>
    <s v="672"/>
    <x v="6"/>
    <s v="Permanent"/>
    <x v="0"/>
    <s v="N001"/>
    <s v="25"/>
    <s v="12.6"/>
    <s v="Southern side of Naboomspruit I/C"/>
    <n v="28.676279999999998"/>
    <n v="-24.57545"/>
    <n v="6"/>
    <n v="120"/>
    <m/>
    <m/>
    <s v="To Polokwane"/>
    <s v="To Pretoria"/>
    <n v="8783.5"/>
    <n v="100"/>
    <n v="4730510"/>
    <n v="889261"/>
    <n v="12925.626458700972"/>
    <n v="2429.8131724255704"/>
    <n v="18.798417083993058"/>
    <n v="203895"/>
    <n v="217695"/>
    <n v="467671"/>
    <n v="22.928589019421743"/>
    <n v="24.480439376066194"/>
    <n v="52.590971604512063"/>
    <n v="109.68"/>
    <n v="115.04"/>
    <n v="86.51"/>
    <n v="83.93"/>
    <n v="133.99"/>
    <n v="1611831"/>
    <n v="34.073091484850472"/>
    <n v="3373"/>
    <d v="2008-03-24T00:00:00"/>
    <d v="1899-12-30T17:00:00"/>
    <n v="1781"/>
    <d v="2008-03-20T00:00:00"/>
    <d v="1899-12-30T18:00:00"/>
    <n v="2783"/>
    <d v="2008-03-24T00:00:00"/>
    <d v="1899-12-30T17:00:00"/>
    <n v="712"/>
    <n v="440"/>
    <n v="761"/>
    <n v="1267"/>
    <n v="699"/>
    <n v="947"/>
    <m/>
    <m/>
  </r>
  <r>
    <x v="2"/>
    <m/>
    <m/>
    <m/>
    <n v="101"/>
    <s v="2134"/>
    <x v="9"/>
    <s v="Permanent Toll"/>
    <x v="0"/>
    <s v="N001"/>
    <s v="25"/>
    <s v="58.0"/>
    <s v="North of Nyl Plaza (Ramps Only)"/>
    <n v="28.980969999999999"/>
    <n v="-24.288060000000002"/>
    <n v="2"/>
    <n v="120"/>
    <m/>
    <m/>
    <s v="To Potgietersrus"/>
    <s v="To Nyl Plaza"/>
    <n v="8775.2800000000007"/>
    <n v="99.9"/>
    <n v="634155"/>
    <n v="83617"/>
    <n v="1734.3856834197882"/>
    <n v="228.68877118450916"/>
    <n v="13.185577658458895"/>
    <n v="31662"/>
    <n v="21910"/>
    <n v="30045"/>
    <n v="37.865505818194869"/>
    <n v="26.202805649568866"/>
    <n v="35.931688532236265"/>
    <n v="59.48"/>
    <n v="61.77"/>
    <n v="43.38"/>
    <n v="54.4"/>
    <n v="69.98"/>
    <n v="71"/>
    <n v="1.1196000977678958E-2"/>
    <n v="496"/>
    <d v="2008-05-04T00:00:00"/>
    <d v="1899-12-30T14:00:00"/>
    <n v="279"/>
    <d v="2008-12-24T00:00:00"/>
    <d v="1899-12-30T19:00:00"/>
    <n v="437"/>
    <d v="2008-05-04T00:00:00"/>
    <d v="1899-12-30T14:00:00"/>
    <n v="279"/>
    <n v="437"/>
    <n v="4"/>
    <n v="4"/>
    <m/>
    <m/>
    <m/>
    <m/>
  </r>
  <r>
    <x v="2"/>
    <m/>
    <m/>
    <m/>
    <n v="102"/>
    <s v="2135"/>
    <x v="10"/>
    <s v="Permanent Toll"/>
    <x v="0"/>
    <s v="N001"/>
    <s v="25"/>
    <s v="58.0"/>
    <s v="North of Nyl Plaza (Ramps Only)"/>
    <n v="28.981169999999999"/>
    <n v="-24.287859999999998"/>
    <n v="2"/>
    <n v="120"/>
    <m/>
    <m/>
    <s v="To Potgietersrus"/>
    <s v="To Nyl Plaza"/>
    <n v="8543.18"/>
    <n v="97.3"/>
    <n v="620688"/>
    <n v="89790"/>
    <n v="1743.6729648678829"/>
    <n v="252.24330986822235"/>
    <n v="14.466205243213981"/>
    <n v="35188"/>
    <n v="21378"/>
    <n v="33224"/>
    <n v="39.18921928945317"/>
    <n v="23.808887403942531"/>
    <n v="37.001893306604302"/>
    <n v="60.14"/>
    <n v="62.68"/>
    <n v="43.37"/>
    <n v="54.4"/>
    <n v="72.989999999999995"/>
    <n v="32"/>
    <n v="5.1555693037403649E-3"/>
    <n v="496"/>
    <d v="2008-05-04T00:00:00"/>
    <d v="1899-12-30T14:00:00"/>
    <n v="278"/>
    <d v="2008-12-24T00:00:00"/>
    <d v="1899-12-30T19:00:00"/>
    <n v="437"/>
    <d v="2008-05-04T00:00:00"/>
    <d v="1899-12-30T14:00:00"/>
    <n v="278"/>
    <n v="437"/>
    <n v="4"/>
    <n v="4"/>
    <m/>
    <m/>
    <m/>
    <m/>
  </r>
  <r>
    <x v="2"/>
    <m/>
    <m/>
    <m/>
    <n v="103"/>
    <s v="2132"/>
    <x v="13"/>
    <s v="Permanent Toll"/>
    <x v="0"/>
    <s v="N001"/>
    <s v="25"/>
    <s v="58.2"/>
    <s v="North of  Nyl Plaza (Mainline Only)"/>
    <n v="28.98292"/>
    <n v="-24.28558"/>
    <n v="4"/>
    <n v="120"/>
    <m/>
    <m/>
    <s v="To Polokwane"/>
    <s v="To Pretoria"/>
    <n v="8728.9500000000007"/>
    <n v="99.4"/>
    <n v="2773738"/>
    <n v="582083"/>
    <n v="7626.3138178131376"/>
    <n v="1600.4206691526472"/>
    <n v="20.985507643476058"/>
    <n v="131688"/>
    <n v="147625"/>
    <n v="302770"/>
    <n v="22.623577737195554"/>
    <n v="25.361503428205257"/>
    <n v="52.014918834599186"/>
    <n v="98.78"/>
    <n v="104.63"/>
    <n v="76.739999999999995"/>
    <n v="74.94"/>
    <n v="120.99"/>
    <n v="422194"/>
    <n v="15.221120379790737"/>
    <n v="1802"/>
    <d v="2008-05-04T00:00:00"/>
    <d v="1899-12-30T17:00:00"/>
    <n v="1019"/>
    <d v="2008-12-24T00:00:00"/>
    <d v="1899-12-30T19:00:00"/>
    <n v="1483"/>
    <d v="2008-03-24T00:00:00"/>
    <d v="1899-12-30T13:00:00"/>
    <n v="522"/>
    <n v="501"/>
    <n v="965"/>
    <n v="676"/>
    <m/>
    <m/>
    <m/>
    <m/>
  </r>
  <r>
    <x v="2"/>
    <m/>
    <m/>
    <m/>
    <n v="104"/>
    <s v="2133"/>
    <x v="14"/>
    <s v="Permanent Toll"/>
    <x v="0"/>
    <s v="N001"/>
    <s v="25"/>
    <s v="58.2"/>
    <s v="North of  Nyl Plaza (Mainline Only)"/>
    <n v="28.98272"/>
    <n v="-24.285779999999999"/>
    <n v="4"/>
    <n v="120"/>
    <m/>
    <m/>
    <s v="To Polokwane"/>
    <s v="To Pretoria"/>
    <n v="8781.0300000000007"/>
    <n v="100"/>
    <n v="2795763"/>
    <n v="587196"/>
    <n v="7641.2803509383293"/>
    <n v="1604.9032972213963"/>
    <n v="21.003067856610162"/>
    <n v="131913"/>
    <n v="150148"/>
    <n v="305135"/>
    <n v="22.464900987063942"/>
    <n v="25.570337672599951"/>
    <n v="51.964761340336111"/>
    <n v="99.83"/>
    <n v="105.83"/>
    <n v="77.239999999999995"/>
    <n v="75.94"/>
    <n v="121.99"/>
    <n v="453687"/>
    <n v="16.22766307444515"/>
    <n v="1806"/>
    <d v="2008-05-04T00:00:00"/>
    <d v="1899-12-30T17:00:00"/>
    <n v="1018"/>
    <d v="2008-12-24T00:00:00"/>
    <d v="1899-12-30T19:00:00"/>
    <n v="1502"/>
    <d v="2008-03-24T00:00:00"/>
    <d v="1899-12-30T13:00:00"/>
    <n v="524"/>
    <n v="499"/>
    <n v="959"/>
    <n v="668"/>
    <m/>
    <m/>
    <m/>
    <m/>
  </r>
  <r>
    <x v="2"/>
    <m/>
    <m/>
    <m/>
    <n v="105"/>
    <s v="2120"/>
    <x v="15"/>
    <s v="Permanent Toll"/>
    <x v="0"/>
    <s v="N001"/>
    <s v="25"/>
    <s v="75.1"/>
    <s v="North of Sebetiela Plaza (Northbound Only)"/>
    <n v="29.08803"/>
    <n v="-24.167999999999999"/>
    <n v="1"/>
    <n v="80"/>
    <m/>
    <m/>
    <s v="To Polokwane"/>
    <s v="Reverse log lane 1"/>
    <n v="8782.5499999999993"/>
    <n v="100"/>
    <n v="646482"/>
    <n v="74016"/>
    <n v="1766.6358859329011"/>
    <n v="202.26289631143578"/>
    <n v="11.449042664760968"/>
    <n v="37090"/>
    <n v="13902"/>
    <n v="23024"/>
    <n v="50.110786856895807"/>
    <n v="18.78242542153048"/>
    <n v="31.106787721573713"/>
    <n v="68.94"/>
    <n v="70.39"/>
    <n v="57.63"/>
    <n v="57.79"/>
    <n v="80.989999999999995"/>
    <n v="104331"/>
    <n v="16.138268350858954"/>
    <n v="360"/>
    <d v="2008-03-20T00:00:00"/>
    <d v="1899-12-30T17:00:00"/>
    <n v="360"/>
    <d v="2008-03-20T00:00:00"/>
    <d v="1899-12-30T17:00:00"/>
    <n v="2"/>
    <d v="2008-11-08T00:00:00"/>
    <d v="1899-12-30T12:00:00"/>
    <n v="360"/>
    <n v="2"/>
    <m/>
    <m/>
    <m/>
    <m/>
    <m/>
    <m/>
  </r>
  <r>
    <x v="2"/>
    <m/>
    <m/>
    <m/>
    <n v="106"/>
    <s v="2121"/>
    <x v="16"/>
    <s v="Permanent Toll"/>
    <x v="0"/>
    <s v="N001"/>
    <s v="25"/>
    <s v="75.1"/>
    <s v="North of Sebetiela Plaza (Northbound Only)"/>
    <n v="29.088249999999999"/>
    <n v="-24.16789"/>
    <n v="1"/>
    <n v="80"/>
    <m/>
    <m/>
    <s v="To Polokwane"/>
    <s v="Reverse log lane 1"/>
    <n v="8479.1"/>
    <n v="96.5"/>
    <n v="626793"/>
    <n v="78550"/>
    <n v="1774.1307450083145"/>
    <n v="222.3349176209739"/>
    <n v="12.532048060523968"/>
    <n v="38856"/>
    <n v="13981"/>
    <n v="25713"/>
    <n v="49.466581795035012"/>
    <n v="17.79885423297263"/>
    <n v="32.734563971992365"/>
    <n v="70.84"/>
    <n v="72.510000000000005"/>
    <n v="59.15"/>
    <n v="58.82"/>
    <n v="84.98"/>
    <n v="134359"/>
    <n v="21.435944562239847"/>
    <n v="361"/>
    <d v="2008-03-20T00:00:00"/>
    <d v="1899-12-30T17:00:00"/>
    <n v="361"/>
    <d v="2008-03-20T00:00:00"/>
    <d v="1899-12-30T17:00:00"/>
    <n v="12"/>
    <d v="2008-11-01T00:00:00"/>
    <d v="1899-12-30T19:00:00"/>
    <n v="361"/>
    <n v="12"/>
    <m/>
    <m/>
    <m/>
    <m/>
    <m/>
    <m/>
  </r>
  <r>
    <x v="2"/>
    <m/>
    <m/>
    <m/>
    <n v="107"/>
    <s v="2122"/>
    <x v="17"/>
    <s v="Permanent Toll"/>
    <x v="0"/>
    <s v="N001"/>
    <s v="25"/>
    <s v="75.1"/>
    <s v="North of Sebetiela Plaza (Southbound Only)"/>
    <n v="29.09122"/>
    <n v="-24.16686"/>
    <n v="1"/>
    <n v="80"/>
    <m/>
    <m/>
    <s v="To Mokopane"/>
    <s v="Reverse log lane 1"/>
    <n v="8707.75"/>
    <n v="99.1"/>
    <n v="581451"/>
    <n v="59663"/>
    <n v="1602.5751772846029"/>
    <n v="164.44110131779163"/>
    <n v="10.261053811929122"/>
    <n v="30799"/>
    <n v="10982"/>
    <n v="17882"/>
    <n v="51.621608031778486"/>
    <n v="18.406717731257228"/>
    <n v="29.971674236964287"/>
    <n v="87.03"/>
    <n v="88.34"/>
    <n v="75.56"/>
    <n v="72.88"/>
    <n v="101.99"/>
    <n v="404932"/>
    <n v="69.641637902419987"/>
    <n v="499"/>
    <d v="2008-03-24T00:00:00"/>
    <d v="1899-12-30T15:00:00"/>
    <n v="499"/>
    <d v="2008-03-24T00:00:00"/>
    <d v="1899-12-30T15:00:00"/>
    <n v="2"/>
    <d v="2008-11-27T00:00:00"/>
    <d v="1899-12-30T03:00:00"/>
    <n v="499"/>
    <n v="2"/>
    <m/>
    <m/>
    <m/>
    <m/>
    <m/>
    <m/>
  </r>
  <r>
    <x v="2"/>
    <m/>
    <m/>
    <m/>
    <n v="108"/>
    <s v="2123"/>
    <x v="18"/>
    <s v="Permanent Toll"/>
    <x v="0"/>
    <s v="N001"/>
    <s v="25"/>
    <s v="75.1"/>
    <s v="North of Sebetiela Plaza (Southbound Only)"/>
    <n v="29.091670000000001"/>
    <n v="-24.16656"/>
    <n v="1"/>
    <n v="80"/>
    <m/>
    <m/>
    <s v="To Mokopane"/>
    <s v="Reverse log lane 1"/>
    <n v="8514.9500000000007"/>
    <n v="96.9"/>
    <n v="568307"/>
    <n v="57825"/>
    <n v="1601.8142208703514"/>
    <n v="162.98392826734153"/>
    <n v="10.174958253197655"/>
    <n v="28984"/>
    <n v="10918"/>
    <n v="17923"/>
    <n v="50.123648940769563"/>
    <n v="18.881106787721574"/>
    <n v="30.995244271508867"/>
    <n v="87.63"/>
    <n v="89.03"/>
    <n v="75.27"/>
    <n v="72.89"/>
    <n v="103.99"/>
    <n v="400873"/>
    <n v="70.538107044256009"/>
    <n v="501"/>
    <d v="2008-03-24T00:00:00"/>
    <d v="1899-12-30T15:00:00"/>
    <n v="501"/>
    <d v="2008-03-24T00:00:00"/>
    <d v="1899-12-30T15:00:00"/>
    <n v="2"/>
    <d v="2008-11-15T00:00:00"/>
    <d v="1899-12-30T02:00:00"/>
    <n v="501"/>
    <n v="2"/>
    <m/>
    <m/>
    <m/>
    <m/>
    <m/>
    <m/>
  </r>
  <r>
    <x v="2"/>
    <m/>
    <m/>
    <m/>
    <n v="109"/>
    <s v="2082"/>
    <x v="20"/>
    <s v="Permanent Toll"/>
    <x v="0"/>
    <s v="N001"/>
    <s v="28X"/>
    <s v="60.1"/>
    <s v="North of Capricorn Toll Plaza"/>
    <n v="29.777090000000001"/>
    <n v="-23.36421"/>
    <n v="2"/>
    <n v="100"/>
    <m/>
    <m/>
    <s v="To Beit Bridge"/>
    <s v="To Polokwane"/>
    <n v="8779.8700000000008"/>
    <n v="100"/>
    <n v="2150753"/>
    <n v="425813"/>
    <n v="5879.1385293859703"/>
    <n v="1163.9707649429888"/>
    <n v="19.798321797063632"/>
    <n v="157061"/>
    <n v="96879"/>
    <n v="171873"/>
    <n v="36.884970632648603"/>
    <n v="22.751536472583037"/>
    <n v="40.363492894768363"/>
    <n v="76.819999999999993"/>
    <n v="79.569999999999993"/>
    <n v="65.63"/>
    <n v="59.85"/>
    <n v="94.99"/>
    <n v="173143"/>
    <n v="8.0503432983703842"/>
    <n v="946"/>
    <d v="2008-05-04T00:00:00"/>
    <d v="1899-12-30T12:00:00"/>
    <n v="564"/>
    <d v="2008-03-20T00:00:00"/>
    <d v="1899-12-30T18:00:00"/>
    <n v="850"/>
    <d v="2008-05-04T00:00:00"/>
    <d v="1899-12-30T12:00:00"/>
    <n v="564"/>
    <n v="850"/>
    <m/>
    <m/>
    <m/>
    <m/>
    <m/>
    <m/>
  </r>
  <r>
    <x v="2"/>
    <m/>
    <m/>
    <m/>
    <n v="110"/>
    <s v="2083"/>
    <x v="21"/>
    <s v="Permanent Toll"/>
    <x v="0"/>
    <s v="N001"/>
    <s v="28X"/>
    <s v="60.1"/>
    <s v="New Toll station 300m north of Capricorn Plaza"/>
    <n v="29.777380000000001"/>
    <n v="-23.363869999999999"/>
    <n v="2"/>
    <n v="100"/>
    <m/>
    <m/>
    <s v="To Makhado"/>
    <s v="To Polokwane"/>
    <n v="8762.0499999999993"/>
    <n v="99.8"/>
    <n v="2144940"/>
    <n v="424609"/>
    <n v="5875.1730474032911"/>
    <n v="1163.0401561278468"/>
    <n v="19.795845105224387"/>
    <n v="158162"/>
    <n v="98838"/>
    <n v="167609"/>
    <n v="37.248857183903311"/>
    <n v="23.277415222004244"/>
    <n v="39.473727594092445"/>
    <n v="77.87"/>
    <n v="80.569999999999993"/>
    <n v="66.92"/>
    <n v="60.89"/>
    <n v="95.98"/>
    <n v="195576"/>
    <n v="9.1180172871968441"/>
    <n v="951"/>
    <d v="2008-05-04T00:00:00"/>
    <d v="1899-12-30T12:00:00"/>
    <n v="592"/>
    <d v="2008-12-24T00:00:00"/>
    <d v="1899-12-30T18:00:00"/>
    <n v="854"/>
    <d v="2008-05-04T00:00:00"/>
    <d v="1899-12-30T12:00:00"/>
    <n v="592"/>
    <n v="854"/>
    <m/>
    <m/>
    <m/>
    <m/>
    <m/>
    <m/>
  </r>
  <r>
    <x v="2"/>
    <m/>
    <m/>
    <m/>
    <n v="111"/>
    <s v="1204"/>
    <x v="90"/>
    <s v="Permanent Flasher"/>
    <x v="0"/>
    <s v="N001"/>
    <s v="29X"/>
    <s v="1.6"/>
    <s v="Between Makhado &amp; Musina"/>
    <n v="29.918970000000002"/>
    <n v="-23.029440000000001"/>
    <n v="2"/>
    <n v="80"/>
    <m/>
    <m/>
    <s v="To Musina"/>
    <s v="To Makhado"/>
    <n v="8784"/>
    <n v="100"/>
    <n v="2224371"/>
    <n v="282423"/>
    <n v="6077.5163934426237"/>
    <n v="771.64754098360663"/>
    <n v="12.696757869977626"/>
    <n v="126060"/>
    <n v="76904"/>
    <n v="79459"/>
    <n v="44.635174897228623"/>
    <n v="27.230076870509841"/>
    <n v="28.134748232261536"/>
    <n v="76.63"/>
    <n v="78.319999999999993"/>
    <n v="65.010000000000005"/>
    <n v="58.82"/>
    <n v="94.99"/>
    <n v="879455"/>
    <n v="39.537244461467985"/>
    <n v="1219"/>
    <d v="2008-11-30T00:00:00"/>
    <d v="1899-12-30T19:00:00"/>
    <n v="518"/>
    <d v="2008-12-15T00:00:00"/>
    <d v="1899-12-30T18:00:00"/>
    <n v="1093"/>
    <d v="2008-11-30T00:00:00"/>
    <d v="1899-12-30T19:00:00"/>
    <n v="518"/>
    <n v="1093"/>
    <m/>
    <m/>
    <m/>
    <m/>
    <m/>
    <m/>
  </r>
  <r>
    <x v="2"/>
    <m/>
    <m/>
    <m/>
    <n v="112"/>
    <s v="1205"/>
    <x v="23"/>
    <s v="Permanent Flasher"/>
    <x v="0"/>
    <s v="N001"/>
    <s v="29X"/>
    <s v="3.1"/>
    <s v="Between Makhado &amp; Musina"/>
    <n v="29.92353"/>
    <n v="-23.01661"/>
    <n v="4"/>
    <n v="100"/>
    <m/>
    <m/>
    <s v="To Musina"/>
    <s v="To Makhado"/>
    <n v="8777.5"/>
    <n v="99.9"/>
    <n v="2489769"/>
    <n v="356816"/>
    <n v="6807.6851039589856"/>
    <n v="975.62905155226417"/>
    <n v="14.331289368612108"/>
    <n v="128517"/>
    <n v="98511"/>
    <n v="129788"/>
    <n v="36.017723420474418"/>
    <n v="27.608347159320211"/>
    <n v="36.373929420205371"/>
    <n v="77.040000000000006"/>
    <n v="80.58"/>
    <n v="53.99"/>
    <n v="58.82"/>
    <n v="95.99"/>
    <n v="234629"/>
    <n v="9.4237256548699904"/>
    <n v="1273"/>
    <d v="2008-11-30T00:00:00"/>
    <d v="1899-12-30T19:00:00"/>
    <n v="609"/>
    <d v="2008-12-22T00:00:00"/>
    <d v="1899-12-30T18:00:00"/>
    <n v="1117"/>
    <d v="2008-11-30T00:00:00"/>
    <d v="1899-12-30T19:00:00"/>
    <n v="280"/>
    <n v="346"/>
    <n v="1072"/>
    <n v="132"/>
    <m/>
    <m/>
    <m/>
    <m/>
  </r>
  <r>
    <x v="2"/>
    <m/>
    <m/>
    <m/>
    <n v="113"/>
    <s v="2540"/>
    <x v="24"/>
    <s v="Permanent Toll"/>
    <x v="0"/>
    <s v="N001"/>
    <s v="29X"/>
    <s v="55.7"/>
    <s v="North of Baobab Plaza"/>
    <n v="29.919170000000001"/>
    <n v="-22.641999999999999"/>
    <n v="2"/>
    <n v="80"/>
    <m/>
    <m/>
    <s v="To Beit Bridge"/>
    <s v="To Makhado"/>
    <n v="8781.1299999999992"/>
    <n v="100"/>
    <n v="1159893"/>
    <n v="367573"/>
    <n v="3170.1423393116838"/>
    <n v="1004.6260560998414"/>
    <n v="31.69025073864572"/>
    <n v="94138"/>
    <n v="82136"/>
    <n v="191299"/>
    <n v="25.610695018404506"/>
    <n v="22.345493276165552"/>
    <n v="52.043811705429945"/>
    <n v="74.03"/>
    <n v="79.150000000000006"/>
    <n v="62.98"/>
    <n v="57.79"/>
    <n v="92.99"/>
    <n v="388801"/>
    <n v="33.5204195559418"/>
    <n v="361"/>
    <d v="2008-12-20T00:00:00"/>
    <d v="1899-12-30T07:00:00"/>
    <n v="262"/>
    <d v="2008-12-21T00:00:00"/>
    <d v="1899-12-30T09:00:00"/>
    <n v="218"/>
    <d v="2008-05-04T00:00:00"/>
    <d v="1899-12-30T11:00:00"/>
    <n v="262"/>
    <n v="218"/>
    <m/>
    <m/>
    <m/>
    <m/>
    <m/>
    <m/>
  </r>
  <r>
    <x v="2"/>
    <m/>
    <m/>
    <m/>
    <n v="114"/>
    <s v="2541"/>
    <x v="25"/>
    <s v="Permanent Toll"/>
    <x v="0"/>
    <s v="N001"/>
    <s v="29X"/>
    <s v="55.7"/>
    <s v="North of Baobab Plaza"/>
    <n v="29.91882"/>
    <n v="-22.644159999999999"/>
    <n v="2"/>
    <n v="80"/>
    <m/>
    <m/>
    <s v="To Musina"/>
    <s v="To Makhado"/>
    <n v="8781.3799999999992"/>
    <n v="100"/>
    <n v="1157601"/>
    <n v="363196"/>
    <n v="3163.7879239937233"/>
    <n v="992.63487060120406"/>
    <n v="31.374886510982623"/>
    <n v="90849"/>
    <n v="81289"/>
    <n v="191058"/>
    <n v="25.013766671439114"/>
    <n v="22.381579092280752"/>
    <n v="52.604654236280133"/>
    <n v="74.05"/>
    <n v="79.06"/>
    <n v="63.07"/>
    <n v="57.79"/>
    <n v="92.99"/>
    <n v="387886"/>
    <n v="33.50774576041313"/>
    <n v="360"/>
    <d v="2008-12-20T00:00:00"/>
    <d v="1899-12-30T07:00:00"/>
    <n v="251"/>
    <d v="2008-12-20T00:00:00"/>
    <d v="1899-12-30T07:00:00"/>
    <n v="218"/>
    <d v="2008-05-04T00:00:00"/>
    <d v="1899-12-30T11:00:00"/>
    <n v="251"/>
    <n v="218"/>
    <m/>
    <m/>
    <m/>
    <m/>
    <m/>
    <m/>
  </r>
  <r>
    <x v="2"/>
    <m/>
    <m/>
    <m/>
    <n v="451"/>
    <s v="160"/>
    <x v="27"/>
    <s v="Permanent"/>
    <x v="1"/>
    <s v="N011"/>
    <s v="12"/>
    <s v="79.0"/>
    <s v="Between Roedtan and Potgietersrus"/>
    <n v="29.006499999999999"/>
    <n v="-24.370200000000001"/>
    <n v="2"/>
    <n v="120"/>
    <m/>
    <m/>
    <s v="To Mokopane"/>
    <s v="To Middelburg"/>
    <n v="8783.75"/>
    <n v="100"/>
    <n v="292886"/>
    <n v="51560"/>
    <n v="800.25774868364886"/>
    <n v="140.87832645510176"/>
    <n v="17.604119008761089"/>
    <n v="18151"/>
    <n v="8915"/>
    <n v="24494"/>
    <n v="35.203646237393329"/>
    <n v="17.290535298681149"/>
    <n v="47.505818463925529"/>
    <n v="108.02"/>
    <n v="112.68"/>
    <n v="86.2"/>
    <n v="84.93"/>
    <n v="129.97999999999999"/>
    <n v="81152"/>
    <n v="27.707708801376647"/>
    <n v="133"/>
    <d v="2008-11-02T00:00:00"/>
    <d v="1899-12-30T18:00:00"/>
    <n v="110"/>
    <d v="2008-11-02T00:00:00"/>
    <d v="1899-12-30T18:00:00"/>
    <n v="93"/>
    <d v="2008-05-04T00:00:00"/>
    <d v="1899-12-30T16:00:00"/>
    <n v="110"/>
    <n v="93"/>
    <m/>
    <m/>
    <m/>
    <m/>
    <m/>
    <m/>
  </r>
  <r>
    <x v="2"/>
    <m/>
    <m/>
    <m/>
    <n v="589"/>
    <s v="534"/>
    <x v="43"/>
    <s v="Permanent Piezo"/>
    <x v="6"/>
    <s v="N001"/>
    <s v="25X"/>
    <s v="48.0"/>
    <s v="Between Chromemine T/O and N11 Roedtan T/O"/>
    <n v="28.87773"/>
    <n v="-24.340730000000001"/>
    <n v="2"/>
    <n v="120"/>
    <m/>
    <m/>
    <s v="To Mokopane"/>
    <s v="To Mookgophong (Naboomspruit)"/>
    <n v="1091.44"/>
    <n v="12.4"/>
    <n v="234656"/>
    <n v="33561"/>
    <n v="5159.9208385252514"/>
    <n v="737.98284834713763"/>
    <n v="14.302212600572753"/>
    <n v="12517"/>
    <n v="7249"/>
    <n v="13795"/>
    <n v="37.296266499806322"/>
    <n v="21.599475581776467"/>
    <n v="41.104257918417211"/>
    <n v="97.61"/>
    <n v="100.42"/>
    <n v="80.8"/>
    <n v="79.94"/>
    <n v="116.98"/>
    <n v="22480"/>
    <n v="9.5799809082231011"/>
    <n v="1102"/>
    <d v="2008-01-06T00:00:00"/>
    <d v="1899-12-30T14:00:00"/>
    <n v="331"/>
    <d v="2008-02-02T00:00:00"/>
    <d v="1899-12-30T01:00:00"/>
    <n v="917"/>
    <d v="2008-01-06T00:00:00"/>
    <d v="1899-12-30T14:00:00"/>
    <n v="331"/>
    <n v="917"/>
    <m/>
    <m/>
    <m/>
    <m/>
    <m/>
    <m/>
  </r>
  <r>
    <x v="2"/>
    <m/>
    <m/>
    <m/>
    <n v="916"/>
    <s v="3541"/>
    <x v="1"/>
    <s v="Permanent WIM"/>
    <x v="0"/>
    <s v="N001"/>
    <s v="23"/>
    <s v="53.8"/>
    <s v="Between Warmbaths I/C and Nylstroom I/C"/>
    <n v="28.415030000000002"/>
    <n v="-24.827169999999999"/>
    <n v="4"/>
    <n v="120"/>
    <m/>
    <m/>
    <s v="To Polokwane"/>
    <s v="To Pretoria"/>
    <n v="8282.0300000000007"/>
    <n v="94.3"/>
    <n v="4664982"/>
    <n v="763353"/>
    <n v="13518.372669502523"/>
    <n v="2212.0750588925662"/>
    <n v="16.363471498925396"/>
    <n v="125267"/>
    <n v="199218"/>
    <n v="438868"/>
    <n v="16.410101224466271"/>
    <n v="26.097755560009588"/>
    <n v="57.492143215524138"/>
    <n v="113.91"/>
    <n v="118.97"/>
    <n v="88.05"/>
    <n v="90.94"/>
    <n v="133.99"/>
    <n v="1840545"/>
    <n v="39.454493071998989"/>
    <n v="2998"/>
    <d v="2008-05-04T00:00:00"/>
    <d v="1899-12-30T17:00:00"/>
    <n v="1815"/>
    <d v="2008-03-20T00:00:00"/>
    <d v="1899-12-30T17:00:00"/>
    <n v="2439"/>
    <d v="2008-05-04T00:00:00"/>
    <d v="1899-12-30T14:00:00"/>
    <n v="775"/>
    <n v="1080"/>
    <n v="1565"/>
    <n v="921"/>
    <m/>
    <m/>
    <m/>
    <m/>
  </r>
  <r>
    <x v="2"/>
    <m/>
    <m/>
    <m/>
    <n v="917"/>
    <s v="3544"/>
    <x v="19"/>
    <s v="Permanent WIM"/>
    <x v="0"/>
    <s v="N001"/>
    <s v="26"/>
    <s v="27.0"/>
    <s v="Between The Ranch I/C and R71/81 Polokwane Bypass"/>
    <n v="29.36214"/>
    <n v="-23.981030000000001"/>
    <n v="4"/>
    <n v="120"/>
    <m/>
    <m/>
    <s v="To Polokwane"/>
    <s v="To Pretoria"/>
    <n v="7975.7"/>
    <n v="90.8"/>
    <n v="3714602"/>
    <n v="603351"/>
    <n v="11177.758441265345"/>
    <n v="1815.567787153479"/>
    <n v="16.242682257749284"/>
    <n v="104949"/>
    <n v="148816"/>
    <n v="349586"/>
    <n v="17.39435254105819"/>
    <n v="24.66491312685319"/>
    <n v="57.940734332088617"/>
    <n v="115.02"/>
    <n v="120.12"/>
    <n v="88.73"/>
    <n v="91.94"/>
    <n v="135.97999999999999"/>
    <n v="1550338"/>
    <n v="41.7363152230037"/>
    <n v="2600"/>
    <d v="2008-05-04T00:00:00"/>
    <d v="1899-12-30T15:00:00"/>
    <n v="1322"/>
    <d v="2008-12-24T00:00:00"/>
    <d v="1899-12-30T19:00:00"/>
    <n v="2174"/>
    <d v="2008-05-04T00:00:00"/>
    <d v="1899-12-30T15:00:00"/>
    <n v="592"/>
    <n v="730"/>
    <n v="1312"/>
    <n v="869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1">
  <location ref="A3:E114" firstHeaderRow="1" firstDataRow="2" firstDataCol="1"/>
  <pivotFields count="58">
    <pivotField axis="axisCol" showAll="0" defaultSubtotal="0">
      <items count="3">
        <item x="2"/>
        <item x="1"/>
        <item x="0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axis="axisRow" showAll="0" defaultSubtotal="0">
      <items count="91">
        <item x="49"/>
        <item x="89"/>
        <item x="24"/>
        <item x="25"/>
        <item x="51"/>
        <item x="20"/>
        <item x="21"/>
        <item x="6"/>
        <item x="29"/>
        <item x="3"/>
        <item x="2"/>
        <item x="4"/>
        <item x="5"/>
        <item x="48"/>
        <item x="1"/>
        <item x="88"/>
        <item x="47"/>
        <item x="41"/>
        <item x="40"/>
        <item x="22"/>
        <item x="90"/>
        <item x="23"/>
        <item x="0"/>
        <item x="43"/>
        <item x="26"/>
        <item x="13"/>
        <item x="14"/>
        <item x="11"/>
        <item x="12"/>
        <item x="9"/>
        <item x="10"/>
        <item x="7"/>
        <item x="8"/>
        <item x="19"/>
        <item x="27"/>
        <item x="78"/>
        <item x="30"/>
        <item x="44"/>
        <item x="37"/>
        <item x="42"/>
        <item x="74"/>
        <item x="68"/>
        <item x="67"/>
        <item x="61"/>
        <item x="84"/>
        <item x="55"/>
        <item x="54"/>
        <item x="87"/>
        <item x="57"/>
        <item x="75"/>
        <item x="80"/>
        <item x="58"/>
        <item x="79"/>
        <item x="72"/>
        <item x="71"/>
        <item x="73"/>
        <item x="15"/>
        <item x="16"/>
        <item x="17"/>
        <item x="18"/>
        <item x="46"/>
        <item x="35"/>
        <item x="31"/>
        <item x="32"/>
        <item x="36"/>
        <item x="34"/>
        <item x="45"/>
        <item x="33"/>
        <item x="39"/>
        <item x="38"/>
        <item x="77"/>
        <item x="76"/>
        <item x="85"/>
        <item x="70"/>
        <item x="69"/>
        <item x="65"/>
        <item x="66"/>
        <item x="60"/>
        <item x="62"/>
        <item x="63"/>
        <item x="64"/>
        <item x="56"/>
        <item x="53"/>
        <item x="52"/>
        <item x="59"/>
        <item x="81"/>
        <item x="86"/>
        <item x="82"/>
        <item x="83"/>
        <item x="28"/>
        <item x="50"/>
      </items>
    </pivotField>
    <pivotField showAll="0" defaultSubtotal="0"/>
    <pivotField axis="axisRow" showAll="0" defaultSubtotal="0">
      <items count="18">
        <item x="0"/>
        <item x="1"/>
        <item x="2"/>
        <item x="10"/>
        <item x="11"/>
        <item x="3"/>
        <item x="12"/>
        <item x="4"/>
        <item x="5"/>
        <item x="6"/>
        <item x="13"/>
        <item x="14"/>
        <item x="7"/>
        <item x="15"/>
        <item x="16"/>
        <item x="8"/>
        <item x="17"/>
        <item x="9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1" showAll="0" defaultSubtotal="0"/>
    <pivotField dataField="1" numFmtId="1" showAll="0" defaultSubtotal="0"/>
    <pivotField numFmtId="16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2">
    <field x="8"/>
    <field x="6"/>
  </rowFields>
  <rowItems count="110">
    <i>
      <x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56"/>
    </i>
    <i r="1">
      <x v="57"/>
    </i>
    <i r="1">
      <x v="58"/>
    </i>
    <i r="1">
      <x v="59"/>
    </i>
    <i r="1">
      <x v="90"/>
    </i>
    <i>
      <x v="1"/>
    </i>
    <i r="1">
      <x v="34"/>
    </i>
    <i r="1">
      <x v="45"/>
    </i>
    <i r="1">
      <x v="46"/>
    </i>
    <i r="1">
      <x v="81"/>
    </i>
    <i r="1">
      <x v="82"/>
    </i>
    <i r="1">
      <x v="83"/>
    </i>
    <i r="1">
      <x v="89"/>
    </i>
    <i>
      <x v="2"/>
    </i>
    <i r="1">
      <x v="8"/>
    </i>
    <i>
      <x v="3"/>
    </i>
    <i r="1">
      <x v="48"/>
    </i>
    <i>
      <x v="4"/>
    </i>
    <i r="1">
      <x v="51"/>
    </i>
    <i r="1">
      <x v="84"/>
    </i>
    <i>
      <x v="5"/>
    </i>
    <i r="1">
      <x v="36"/>
    </i>
    <i r="1">
      <x v="43"/>
    </i>
    <i r="1">
      <x v="61"/>
    </i>
    <i r="1">
      <x v="62"/>
    </i>
    <i r="1">
      <x v="63"/>
    </i>
    <i r="1">
      <x v="64"/>
    </i>
    <i r="1">
      <x v="65"/>
    </i>
    <i r="1">
      <x v="67"/>
    </i>
    <i r="1">
      <x v="77"/>
    </i>
    <i r="1">
      <x v="78"/>
    </i>
    <i r="1">
      <x v="79"/>
    </i>
    <i r="1">
      <x v="80"/>
    </i>
    <i>
      <x v="6"/>
    </i>
    <i r="1">
      <x v="41"/>
    </i>
    <i r="1">
      <x v="42"/>
    </i>
    <i r="1">
      <x v="73"/>
    </i>
    <i r="1">
      <x v="74"/>
    </i>
    <i r="1">
      <x v="75"/>
    </i>
    <i r="1">
      <x v="76"/>
    </i>
    <i>
      <x v="7"/>
    </i>
    <i r="1">
      <x v="15"/>
    </i>
    <i r="1">
      <x v="17"/>
    </i>
    <i r="1">
      <x v="18"/>
    </i>
    <i r="1">
      <x v="38"/>
    </i>
    <i r="1">
      <x v="40"/>
    </i>
    <i r="1">
      <x v="53"/>
    </i>
    <i r="1">
      <x v="54"/>
    </i>
    <i r="1">
      <x v="55"/>
    </i>
    <i r="1">
      <x v="68"/>
    </i>
    <i r="1">
      <x v="69"/>
    </i>
    <i>
      <x v="8"/>
    </i>
    <i r="1">
      <x v="39"/>
    </i>
    <i r="1">
      <x v="49"/>
    </i>
    <i r="1">
      <x v="70"/>
    </i>
    <i r="1">
      <x v="71"/>
    </i>
    <i>
      <x v="9"/>
    </i>
    <i r="1">
      <x v="1"/>
    </i>
    <i r="1">
      <x v="23"/>
    </i>
    <i r="1">
      <x v="35"/>
    </i>
    <i>
      <x v="10"/>
    </i>
    <i r="1">
      <x v="50"/>
    </i>
    <i r="1">
      <x v="52"/>
    </i>
    <i r="1">
      <x v="85"/>
    </i>
    <i r="1">
      <x v="87"/>
    </i>
    <i>
      <x v="11"/>
    </i>
    <i r="1">
      <x v="88"/>
    </i>
    <i>
      <x v="12"/>
    </i>
    <i r="1">
      <x v="37"/>
    </i>
    <i>
      <x v="13"/>
    </i>
    <i r="1">
      <x v="44"/>
    </i>
    <i>
      <x v="14"/>
    </i>
    <i r="1">
      <x v="72"/>
    </i>
    <i>
      <x v="15"/>
    </i>
    <i r="1">
      <x v="60"/>
    </i>
    <i r="1">
      <x v="66"/>
    </i>
    <i>
      <x v="16"/>
    </i>
    <i r="1">
      <x v="47"/>
    </i>
    <i r="1">
      <x v="86"/>
    </i>
    <i>
      <x v="17"/>
    </i>
    <i r="1">
      <x v="16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Sum of ADTT" fld="26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BA1162"/>
  <sheetViews>
    <sheetView topLeftCell="AN100" workbookViewId="0">
      <selection activeCell="B2" sqref="B2:BA919"/>
    </sheetView>
  </sheetViews>
  <sheetFormatPr defaultRowHeight="15"/>
  <sheetData>
    <row r="1" spans="1:53" ht="15.75" thickBot="1"/>
    <row r="2" spans="1:53" ht="51">
      <c r="A2">
        <v>2010</v>
      </c>
      <c r="B2" s="1"/>
      <c r="C2" s="2" t="s">
        <v>0</v>
      </c>
      <c r="D2" s="3" t="s">
        <v>1</v>
      </c>
      <c r="E2" s="3" t="s">
        <v>2</v>
      </c>
      <c r="F2" s="4" t="s">
        <v>3</v>
      </c>
      <c r="G2" s="4" t="s">
        <v>4</v>
      </c>
      <c r="H2" s="4" t="s">
        <v>5</v>
      </c>
      <c r="I2" s="5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13</v>
      </c>
      <c r="P2" s="3" t="s">
        <v>14</v>
      </c>
      <c r="Q2" s="5" t="s">
        <v>15</v>
      </c>
      <c r="R2" s="3" t="s">
        <v>438</v>
      </c>
      <c r="S2" s="3" t="s">
        <v>439</v>
      </c>
      <c r="T2" s="3" t="s">
        <v>18</v>
      </c>
      <c r="U2" s="6" t="s">
        <v>19</v>
      </c>
      <c r="V2" s="6" t="s">
        <v>20</v>
      </c>
      <c r="W2" s="5" t="s">
        <v>21</v>
      </c>
      <c r="X2" s="3" t="s">
        <v>22</v>
      </c>
      <c r="Y2" s="3" t="s">
        <v>23</v>
      </c>
      <c r="Z2" s="3" t="s">
        <v>24</v>
      </c>
      <c r="AA2" s="5" t="s">
        <v>25</v>
      </c>
      <c r="AB2" s="5" t="s">
        <v>26</v>
      </c>
      <c r="AC2" s="5" t="s">
        <v>27</v>
      </c>
      <c r="AD2" s="5" t="s">
        <v>28</v>
      </c>
      <c r="AE2" s="5" t="s">
        <v>29</v>
      </c>
      <c r="AF2" s="5" t="s">
        <v>30</v>
      </c>
      <c r="AG2" s="5" t="s">
        <v>31</v>
      </c>
      <c r="AH2" s="5" t="s">
        <v>32</v>
      </c>
      <c r="AI2" s="6" t="s">
        <v>33</v>
      </c>
      <c r="AJ2" s="5" t="s">
        <v>34</v>
      </c>
      <c r="AK2" s="5" t="s">
        <v>35</v>
      </c>
      <c r="AL2" s="3" t="s">
        <v>440</v>
      </c>
      <c r="AM2" s="7" t="s">
        <v>441</v>
      </c>
      <c r="AN2" s="3" t="s">
        <v>442</v>
      </c>
      <c r="AO2" s="3" t="s">
        <v>443</v>
      </c>
      <c r="AP2" s="3" t="s">
        <v>444</v>
      </c>
      <c r="AQ2" s="3" t="s">
        <v>445</v>
      </c>
      <c r="AR2" s="3" t="s">
        <v>446</v>
      </c>
      <c r="AS2" s="3" t="s">
        <v>447</v>
      </c>
      <c r="AT2" s="3" t="s">
        <v>448</v>
      </c>
      <c r="AU2" s="3" t="s">
        <v>449</v>
      </c>
      <c r="AV2" s="3" t="s">
        <v>450</v>
      </c>
      <c r="AW2" s="3" t="s">
        <v>451</v>
      </c>
      <c r="AX2" s="3" t="s">
        <v>452</v>
      </c>
      <c r="AY2" s="3" t="s">
        <v>453</v>
      </c>
      <c r="AZ2" s="3" t="s">
        <v>454</v>
      </c>
      <c r="BA2" s="8" t="s">
        <v>455</v>
      </c>
    </row>
    <row r="3" spans="1:53" hidden="1">
      <c r="A3" t="e">
        <f>VLOOKUP(C3,'2010'!$G$2:$S$120,13,FALSE)</f>
        <v>#N/A</v>
      </c>
      <c r="B3" s="10">
        <v>1</v>
      </c>
      <c r="C3" s="45" t="s">
        <v>456</v>
      </c>
      <c r="D3" s="46" t="s">
        <v>457</v>
      </c>
      <c r="E3" s="46" t="s">
        <v>132</v>
      </c>
      <c r="F3" s="47" t="s">
        <v>55</v>
      </c>
      <c r="G3" s="47" t="s">
        <v>55</v>
      </c>
      <c r="H3" s="47" t="s">
        <v>191</v>
      </c>
      <c r="I3" s="48" t="s">
        <v>458</v>
      </c>
      <c r="J3" s="46" t="s">
        <v>459</v>
      </c>
      <c r="K3" s="46">
        <v>18.661249999999999</v>
      </c>
      <c r="L3" s="46">
        <v>-33.875700000000002</v>
      </c>
      <c r="M3" s="46">
        <v>6</v>
      </c>
      <c r="N3" s="46">
        <v>120</v>
      </c>
      <c r="O3" s="46" t="s">
        <v>460</v>
      </c>
      <c r="P3" s="46" t="s">
        <v>461</v>
      </c>
      <c r="Q3" s="49">
        <v>6931.92</v>
      </c>
      <c r="R3" s="50">
        <v>78.900000000000006</v>
      </c>
      <c r="S3" s="50">
        <v>19406132</v>
      </c>
      <c r="T3" s="50">
        <v>1137966</v>
      </c>
      <c r="U3" s="51">
        <v>67188.768479728562</v>
      </c>
      <c r="V3" s="51">
        <v>3939.9162136897139</v>
      </c>
      <c r="W3" s="49">
        <v>5.863950631686933</v>
      </c>
      <c r="X3" s="50">
        <v>511896</v>
      </c>
      <c r="Y3" s="50">
        <v>291452</v>
      </c>
      <c r="Z3" s="50">
        <v>334618</v>
      </c>
      <c r="AA3" s="49">
        <v>44.983417782253596</v>
      </c>
      <c r="AB3" s="49">
        <v>25.611661508340323</v>
      </c>
      <c r="AC3" s="49">
        <v>29.404920709406078</v>
      </c>
      <c r="AD3" s="49">
        <v>95.42</v>
      </c>
      <c r="AE3" s="49">
        <v>96.67</v>
      </c>
      <c r="AF3" s="49">
        <v>75.16</v>
      </c>
      <c r="AG3" s="49">
        <v>75.94</v>
      </c>
      <c r="AH3" s="49">
        <v>115.98</v>
      </c>
      <c r="AI3" s="51">
        <v>1405174</v>
      </c>
      <c r="AJ3" s="49">
        <v>7.2408762343778754</v>
      </c>
      <c r="AK3" s="49">
        <v>6567</v>
      </c>
      <c r="AL3" s="52">
        <v>39500</v>
      </c>
      <c r="AM3" s="53">
        <v>0.70833333333333337</v>
      </c>
      <c r="AN3" s="50">
        <v>3867</v>
      </c>
      <c r="AO3" s="52">
        <v>39612</v>
      </c>
      <c r="AP3" s="54">
        <v>0.70833333333333337</v>
      </c>
      <c r="AQ3" s="50">
        <v>3082</v>
      </c>
      <c r="AR3" s="52">
        <v>39514</v>
      </c>
      <c r="AS3" s="54">
        <v>0.625</v>
      </c>
      <c r="AT3" s="50">
        <v>1359</v>
      </c>
      <c r="AU3" s="50">
        <v>1199</v>
      </c>
      <c r="AV3" s="50">
        <v>1886</v>
      </c>
      <c r="AW3" s="50">
        <v>1630</v>
      </c>
      <c r="AX3" s="50">
        <v>884</v>
      </c>
      <c r="AY3" s="50">
        <v>784</v>
      </c>
      <c r="AZ3" s="50"/>
      <c r="BA3" s="55"/>
    </row>
    <row r="4" spans="1:53" hidden="1">
      <c r="A4" t="e">
        <f>VLOOKUP(C4,'2010'!$G$2:$S$120,13,FALSE)</f>
        <v>#N/A</v>
      </c>
      <c r="B4" s="10">
        <v>2</v>
      </c>
      <c r="C4" s="56" t="s">
        <v>462</v>
      </c>
      <c r="D4" s="57" t="s">
        <v>463</v>
      </c>
      <c r="E4" s="57" t="s">
        <v>71</v>
      </c>
      <c r="F4" s="58" t="s">
        <v>55</v>
      </c>
      <c r="G4" s="58" t="s">
        <v>55</v>
      </c>
      <c r="H4" s="58" t="s">
        <v>191</v>
      </c>
      <c r="I4" s="59" t="s">
        <v>464</v>
      </c>
      <c r="J4" s="57" t="s">
        <v>465</v>
      </c>
      <c r="K4" s="57">
        <v>18.670929999999998</v>
      </c>
      <c r="L4" s="57">
        <v>-33.871189999999999</v>
      </c>
      <c r="M4" s="57">
        <v>4</v>
      </c>
      <c r="N4" s="57">
        <v>120</v>
      </c>
      <c r="O4" s="57" t="s">
        <v>460</v>
      </c>
      <c r="P4" s="57" t="s">
        <v>461</v>
      </c>
      <c r="Q4" s="60">
        <v>7023.5</v>
      </c>
      <c r="R4" s="61">
        <v>80</v>
      </c>
      <c r="S4" s="61">
        <v>14855533</v>
      </c>
      <c r="T4" s="61">
        <v>898800</v>
      </c>
      <c r="U4" s="62">
        <v>50762.837901331251</v>
      </c>
      <c r="V4" s="62">
        <v>3071.2892432547874</v>
      </c>
      <c r="W4" s="60">
        <v>6.0502709663800012</v>
      </c>
      <c r="X4" s="61">
        <v>381273</v>
      </c>
      <c r="Y4" s="61">
        <v>227449</v>
      </c>
      <c r="Z4" s="61">
        <v>290078</v>
      </c>
      <c r="AA4" s="60">
        <v>42.420226969292393</v>
      </c>
      <c r="AB4" s="60">
        <v>25.305852247441035</v>
      </c>
      <c r="AC4" s="60">
        <v>32.273920783266583</v>
      </c>
      <c r="AD4" s="60">
        <v>105.68</v>
      </c>
      <c r="AE4" s="60">
        <v>106.86</v>
      </c>
      <c r="AF4" s="60">
        <v>87.28</v>
      </c>
      <c r="AG4" s="60">
        <v>87.94</v>
      </c>
      <c r="AH4" s="60">
        <v>122.98</v>
      </c>
      <c r="AI4" s="62">
        <v>2746277</v>
      </c>
      <c r="AJ4" s="60">
        <v>18.486559856182875</v>
      </c>
      <c r="AK4" s="60">
        <v>4848</v>
      </c>
      <c r="AL4" s="63">
        <v>39794</v>
      </c>
      <c r="AM4" s="64">
        <v>0.70833333333333337</v>
      </c>
      <c r="AN4" s="61">
        <v>2816</v>
      </c>
      <c r="AO4" s="63">
        <v>39724</v>
      </c>
      <c r="AP4" s="65">
        <v>0.70833333333333337</v>
      </c>
      <c r="AQ4" s="61">
        <v>2364</v>
      </c>
      <c r="AR4" s="63">
        <v>39514</v>
      </c>
      <c r="AS4" s="65">
        <v>0.625</v>
      </c>
      <c r="AT4" s="61">
        <v>1187</v>
      </c>
      <c r="AU4" s="61">
        <v>1843</v>
      </c>
      <c r="AV4" s="61">
        <v>1566</v>
      </c>
      <c r="AW4" s="61">
        <v>939</v>
      </c>
      <c r="AX4" s="61"/>
      <c r="AY4" s="61"/>
      <c r="AZ4" s="61"/>
      <c r="BA4" s="66"/>
    </row>
    <row r="5" spans="1:53" hidden="1">
      <c r="A5" t="e">
        <f>VLOOKUP(C5,'2010'!$G$2:$S$120,13,FALSE)</f>
        <v>#N/A</v>
      </c>
      <c r="B5" s="10">
        <v>3</v>
      </c>
      <c r="C5" s="67" t="s">
        <v>466</v>
      </c>
      <c r="D5" s="68" t="s">
        <v>467</v>
      </c>
      <c r="E5" s="68" t="s">
        <v>132</v>
      </c>
      <c r="F5" s="69" t="s">
        <v>55</v>
      </c>
      <c r="G5" s="69" t="s">
        <v>55</v>
      </c>
      <c r="H5" s="69" t="s">
        <v>191</v>
      </c>
      <c r="I5" s="70" t="s">
        <v>468</v>
      </c>
      <c r="J5" s="68" t="s">
        <v>469</v>
      </c>
      <c r="K5" s="68">
        <v>18.68206</v>
      </c>
      <c r="L5" s="68">
        <v>-33.866610000000001</v>
      </c>
      <c r="M5" s="68">
        <v>5</v>
      </c>
      <c r="N5" s="68">
        <v>120</v>
      </c>
      <c r="O5" s="68" t="s">
        <v>460</v>
      </c>
      <c r="P5" s="68" t="s">
        <v>461</v>
      </c>
      <c r="Q5" s="71">
        <v>6062.75</v>
      </c>
      <c r="R5" s="72">
        <v>69</v>
      </c>
      <c r="S5" s="72">
        <v>18499151</v>
      </c>
      <c r="T5" s="72">
        <v>1301738</v>
      </c>
      <c r="U5" s="73">
        <v>73230.732588346873</v>
      </c>
      <c r="V5" s="73">
        <v>5153.0595851717453</v>
      </c>
      <c r="W5" s="71">
        <v>7.0367445511418341</v>
      </c>
      <c r="X5" s="72">
        <v>592534</v>
      </c>
      <c r="Y5" s="72">
        <v>281427</v>
      </c>
      <c r="Z5" s="72">
        <v>427777</v>
      </c>
      <c r="AA5" s="71">
        <v>45.518683483158668</v>
      </c>
      <c r="AB5" s="71">
        <v>21.619327391533471</v>
      </c>
      <c r="AC5" s="71">
        <v>32.861989125307858</v>
      </c>
      <c r="AD5" s="71">
        <v>94.97</v>
      </c>
      <c r="AE5" s="71">
        <v>96</v>
      </c>
      <c r="AF5" s="71">
        <v>81.31</v>
      </c>
      <c r="AG5" s="71">
        <v>75.930000000000007</v>
      </c>
      <c r="AH5" s="71">
        <v>114.98</v>
      </c>
      <c r="AI5" s="73">
        <v>1281721</v>
      </c>
      <c r="AJ5" s="71">
        <v>6.9285395854112437</v>
      </c>
      <c r="AK5" s="71">
        <v>7037</v>
      </c>
      <c r="AL5" s="74">
        <v>39668</v>
      </c>
      <c r="AM5" s="75">
        <v>0.70833333333333337</v>
      </c>
      <c r="AN5" s="72">
        <v>3787</v>
      </c>
      <c r="AO5" s="74">
        <v>39668</v>
      </c>
      <c r="AP5" s="76">
        <v>0.70833333333333337</v>
      </c>
      <c r="AQ5" s="72">
        <v>3791</v>
      </c>
      <c r="AR5" s="74">
        <v>39471</v>
      </c>
      <c r="AS5" s="76">
        <v>0.33333333333333331</v>
      </c>
      <c r="AT5" s="72">
        <v>1887</v>
      </c>
      <c r="AU5" s="72">
        <v>2040</v>
      </c>
      <c r="AV5" s="72">
        <v>1943</v>
      </c>
      <c r="AW5" s="72">
        <v>1780</v>
      </c>
      <c r="AX5" s="72">
        <v>556</v>
      </c>
      <c r="AY5" s="72"/>
      <c r="AZ5" s="72"/>
      <c r="BA5" s="77"/>
    </row>
    <row r="6" spans="1:53" hidden="1">
      <c r="A6" t="e">
        <f>VLOOKUP(C6,'2010'!$G$2:$S$120,13,FALSE)</f>
        <v>#N/A</v>
      </c>
      <c r="B6" s="10">
        <v>4</v>
      </c>
      <c r="C6" s="56" t="s">
        <v>470</v>
      </c>
      <c r="D6" s="57" t="s">
        <v>471</v>
      </c>
      <c r="E6" s="57" t="s">
        <v>177</v>
      </c>
      <c r="F6" s="58" t="s">
        <v>55</v>
      </c>
      <c r="G6" s="58" t="s">
        <v>55</v>
      </c>
      <c r="H6" s="58" t="s">
        <v>191</v>
      </c>
      <c r="I6" s="59" t="s">
        <v>472</v>
      </c>
      <c r="J6" s="57" t="s">
        <v>473</v>
      </c>
      <c r="K6" s="57">
        <v>18.689170000000001</v>
      </c>
      <c r="L6" s="57">
        <v>-33.861969999999999</v>
      </c>
      <c r="M6" s="57">
        <v>4</v>
      </c>
      <c r="N6" s="57">
        <v>120</v>
      </c>
      <c r="O6" s="57" t="s">
        <v>460</v>
      </c>
      <c r="P6" s="57" t="s">
        <v>461</v>
      </c>
      <c r="Q6" s="60">
        <v>430.75</v>
      </c>
      <c r="R6" s="61">
        <v>4.9000000000000004</v>
      </c>
      <c r="S6" s="61">
        <v>1382380</v>
      </c>
      <c r="T6" s="61">
        <v>93026</v>
      </c>
      <c r="U6" s="62">
        <v>77021.752756819507</v>
      </c>
      <c r="V6" s="62">
        <v>5183.1085316308763</v>
      </c>
      <c r="W6" s="60">
        <v>6.7294087009360668</v>
      </c>
      <c r="X6" s="61">
        <v>43251</v>
      </c>
      <c r="Y6" s="61">
        <v>20321</v>
      </c>
      <c r="Z6" s="61">
        <v>29454</v>
      </c>
      <c r="AA6" s="60">
        <v>46.493453443123428</v>
      </c>
      <c r="AB6" s="60">
        <v>21.844430589297616</v>
      </c>
      <c r="AC6" s="60">
        <v>31.662115967578959</v>
      </c>
      <c r="AD6" s="60">
        <v>92.4</v>
      </c>
      <c r="AE6" s="60">
        <v>93.24</v>
      </c>
      <c r="AF6" s="60">
        <v>80.88</v>
      </c>
      <c r="AG6" s="60">
        <v>72.900000000000006</v>
      </c>
      <c r="AH6" s="60">
        <v>112.98</v>
      </c>
      <c r="AI6" s="62">
        <v>72146</v>
      </c>
      <c r="AJ6" s="60">
        <v>5.2189701818602696</v>
      </c>
      <c r="AK6" s="60">
        <v>7086</v>
      </c>
      <c r="AL6" s="63">
        <v>39731</v>
      </c>
      <c r="AM6" s="64">
        <v>0.70833333333333337</v>
      </c>
      <c r="AN6" s="61">
        <v>4108</v>
      </c>
      <c r="AO6" s="63">
        <v>39731</v>
      </c>
      <c r="AP6" s="65">
        <v>0.70833333333333337</v>
      </c>
      <c r="AQ6" s="61">
        <v>3564</v>
      </c>
      <c r="AR6" s="63">
        <v>39734</v>
      </c>
      <c r="AS6" s="65">
        <v>0.29166666666666669</v>
      </c>
      <c r="AT6" s="61">
        <v>2356</v>
      </c>
      <c r="AU6" s="61">
        <v>1802</v>
      </c>
      <c r="AV6" s="61">
        <v>1970</v>
      </c>
      <c r="AW6" s="61">
        <v>1594</v>
      </c>
      <c r="AX6" s="61"/>
      <c r="AY6" s="61"/>
      <c r="AZ6" s="61"/>
      <c r="BA6" s="66"/>
    </row>
    <row r="7" spans="1:53" hidden="1">
      <c r="A7" t="e">
        <f>VLOOKUP(C7,'2010'!$G$2:$S$120,13,FALSE)</f>
        <v>#N/A</v>
      </c>
      <c r="B7" s="10">
        <v>5</v>
      </c>
      <c r="C7" s="67" t="s">
        <v>474</v>
      </c>
      <c r="D7" s="68" t="s">
        <v>475</v>
      </c>
      <c r="E7" s="68" t="s">
        <v>177</v>
      </c>
      <c r="F7" s="69" t="s">
        <v>55</v>
      </c>
      <c r="G7" s="69" t="s">
        <v>55</v>
      </c>
      <c r="H7" s="69" t="s">
        <v>191</v>
      </c>
      <c r="I7" s="70" t="s">
        <v>476</v>
      </c>
      <c r="J7" s="68" t="s">
        <v>477</v>
      </c>
      <c r="K7" s="68">
        <v>18.69575</v>
      </c>
      <c r="L7" s="68">
        <v>-33.857819999999997</v>
      </c>
      <c r="M7" s="68">
        <v>4</v>
      </c>
      <c r="N7" s="68">
        <v>120</v>
      </c>
      <c r="O7" s="68" t="s">
        <v>460</v>
      </c>
      <c r="P7" s="68" t="s">
        <v>478</v>
      </c>
      <c r="Q7" s="71">
        <v>730.75</v>
      </c>
      <c r="R7" s="72">
        <v>8.3000000000000007</v>
      </c>
      <c r="S7" s="72">
        <v>1561020</v>
      </c>
      <c r="T7" s="72">
        <v>144602</v>
      </c>
      <c r="U7" s="73">
        <v>51268.532329798152</v>
      </c>
      <c r="V7" s="73">
        <v>4749.1590831337662</v>
      </c>
      <c r="W7" s="71">
        <v>9.2633021998436931</v>
      </c>
      <c r="X7" s="72">
        <v>59873</v>
      </c>
      <c r="Y7" s="72">
        <v>30406</v>
      </c>
      <c r="Z7" s="72">
        <v>54323</v>
      </c>
      <c r="AA7" s="71">
        <v>41.405374752769667</v>
      </c>
      <c r="AB7" s="71">
        <v>21.027371682272722</v>
      </c>
      <c r="AC7" s="71">
        <v>37.56725356495761</v>
      </c>
      <c r="AD7" s="71">
        <v>97.07</v>
      </c>
      <c r="AE7" s="71">
        <v>99.06</v>
      </c>
      <c r="AF7" s="71">
        <v>77.48</v>
      </c>
      <c r="AG7" s="71">
        <v>80.900000000000006</v>
      </c>
      <c r="AH7" s="71">
        <v>113.98</v>
      </c>
      <c r="AI7" s="73">
        <v>73462</v>
      </c>
      <c r="AJ7" s="71">
        <v>4.7060255473984958</v>
      </c>
      <c r="AK7" s="71">
        <v>4590</v>
      </c>
      <c r="AL7" s="74">
        <v>39794</v>
      </c>
      <c r="AM7" s="75">
        <v>0.70833333333333337</v>
      </c>
      <c r="AN7" s="72">
        <v>2353</v>
      </c>
      <c r="AO7" s="74">
        <v>39794</v>
      </c>
      <c r="AP7" s="76">
        <v>0.70833333333333337</v>
      </c>
      <c r="AQ7" s="72">
        <v>2237</v>
      </c>
      <c r="AR7" s="74">
        <v>39794</v>
      </c>
      <c r="AS7" s="76">
        <v>0.70833333333333337</v>
      </c>
      <c r="AT7" s="72">
        <v>812</v>
      </c>
      <c r="AU7" s="72">
        <v>1595</v>
      </c>
      <c r="AV7" s="72">
        <v>1446</v>
      </c>
      <c r="AW7" s="72">
        <v>861</v>
      </c>
      <c r="AX7" s="72"/>
      <c r="AY7" s="72"/>
      <c r="AZ7" s="72"/>
      <c r="BA7" s="77"/>
    </row>
    <row r="8" spans="1:53" hidden="1">
      <c r="A8" t="e">
        <f>VLOOKUP(C8,'2010'!$G$2:$S$120,13,FALSE)</f>
        <v>#N/A</v>
      </c>
      <c r="B8" s="10">
        <v>6</v>
      </c>
      <c r="C8" s="56" t="s">
        <v>479</v>
      </c>
      <c r="D8" s="57" t="s">
        <v>480</v>
      </c>
      <c r="E8" s="57" t="s">
        <v>177</v>
      </c>
      <c r="F8" s="58" t="s">
        <v>55</v>
      </c>
      <c r="G8" s="58" t="s">
        <v>55</v>
      </c>
      <c r="H8" s="58" t="s">
        <v>191</v>
      </c>
      <c r="I8" s="59" t="s">
        <v>481</v>
      </c>
      <c r="J8" s="57" t="s">
        <v>482</v>
      </c>
      <c r="K8" s="57">
        <v>18.706240000000001</v>
      </c>
      <c r="L8" s="57">
        <v>-33.851010000000002</v>
      </c>
      <c r="M8" s="57">
        <v>4</v>
      </c>
      <c r="N8" s="57">
        <v>120</v>
      </c>
      <c r="O8" s="57" t="s">
        <v>460</v>
      </c>
      <c r="P8" s="57" t="s">
        <v>478</v>
      </c>
      <c r="Q8" s="60">
        <v>430.75</v>
      </c>
      <c r="R8" s="61">
        <v>4.9000000000000004</v>
      </c>
      <c r="S8" s="61">
        <v>1028182</v>
      </c>
      <c r="T8" s="61">
        <v>90305</v>
      </c>
      <c r="U8" s="62">
        <v>57286.983168891464</v>
      </c>
      <c r="V8" s="62">
        <v>5031.5031921067903</v>
      </c>
      <c r="W8" s="60">
        <v>8.7829781108792027</v>
      </c>
      <c r="X8" s="61">
        <v>39311</v>
      </c>
      <c r="Y8" s="61">
        <v>18287</v>
      </c>
      <c r="Z8" s="61">
        <v>32707</v>
      </c>
      <c r="AA8" s="60">
        <v>43.53136592658214</v>
      </c>
      <c r="AB8" s="60">
        <v>20.250262997619178</v>
      </c>
      <c r="AC8" s="60">
        <v>36.218371075798686</v>
      </c>
      <c r="AD8" s="60">
        <v>102.43</v>
      </c>
      <c r="AE8" s="60">
        <v>104.02</v>
      </c>
      <c r="AF8" s="60">
        <v>85.98</v>
      </c>
      <c r="AG8" s="60">
        <v>84.91</v>
      </c>
      <c r="AH8" s="60">
        <v>118.97</v>
      </c>
      <c r="AI8" s="62">
        <v>106180</v>
      </c>
      <c r="AJ8" s="60">
        <v>10.326965459422553</v>
      </c>
      <c r="AK8" s="60">
        <v>5362</v>
      </c>
      <c r="AL8" s="63">
        <v>39759</v>
      </c>
      <c r="AM8" s="64">
        <v>0.70833333333333337</v>
      </c>
      <c r="AN8" s="61">
        <v>2716</v>
      </c>
      <c r="AO8" s="63">
        <v>39759</v>
      </c>
      <c r="AP8" s="65">
        <v>0.70833333333333337</v>
      </c>
      <c r="AQ8" s="61">
        <v>2707</v>
      </c>
      <c r="AR8" s="63">
        <v>39758</v>
      </c>
      <c r="AS8" s="65">
        <v>0.75</v>
      </c>
      <c r="AT8" s="61">
        <v>1127</v>
      </c>
      <c r="AU8" s="61">
        <v>1614</v>
      </c>
      <c r="AV8" s="61">
        <v>1608</v>
      </c>
      <c r="AW8" s="61">
        <v>1108</v>
      </c>
      <c r="AX8" s="61"/>
      <c r="AY8" s="61"/>
      <c r="AZ8" s="61"/>
      <c r="BA8" s="66"/>
    </row>
    <row r="9" spans="1:53" hidden="1">
      <c r="A9" t="e">
        <f>VLOOKUP(C9,'2010'!$G$2:$S$120,13,FALSE)</f>
        <v>#N/A</v>
      </c>
      <c r="B9" s="10">
        <v>7</v>
      </c>
      <c r="C9" s="67" t="s">
        <v>483</v>
      </c>
      <c r="D9" s="68" t="s">
        <v>484</v>
      </c>
      <c r="E9" s="68" t="s">
        <v>177</v>
      </c>
      <c r="F9" s="69" t="s">
        <v>55</v>
      </c>
      <c r="G9" s="69" t="s">
        <v>55</v>
      </c>
      <c r="H9" s="69" t="s">
        <v>191</v>
      </c>
      <c r="I9" s="70" t="s">
        <v>485</v>
      </c>
      <c r="J9" s="68" t="s">
        <v>486</v>
      </c>
      <c r="K9" s="68">
        <v>18.715209999999999</v>
      </c>
      <c r="L9" s="68">
        <v>-33.845269999999999</v>
      </c>
      <c r="M9" s="68">
        <v>4</v>
      </c>
      <c r="N9" s="68">
        <v>120</v>
      </c>
      <c r="O9" s="68" t="s">
        <v>460</v>
      </c>
      <c r="P9" s="68" t="s">
        <v>478</v>
      </c>
      <c r="Q9" s="71">
        <v>430.75</v>
      </c>
      <c r="R9" s="72">
        <v>4.9000000000000004</v>
      </c>
      <c r="S9" s="72">
        <v>781045</v>
      </c>
      <c r="T9" s="72">
        <v>73823</v>
      </c>
      <c r="U9" s="73">
        <v>43517.307022634937</v>
      </c>
      <c r="V9" s="73">
        <v>4113.1793383633194</v>
      </c>
      <c r="W9" s="71">
        <v>9.4518241586592318</v>
      </c>
      <c r="X9" s="72">
        <v>29291</v>
      </c>
      <c r="Y9" s="72">
        <v>18218</v>
      </c>
      <c r="Z9" s="72">
        <v>26314</v>
      </c>
      <c r="AA9" s="71">
        <v>39.677336331495603</v>
      </c>
      <c r="AB9" s="71">
        <v>24.677945897619981</v>
      </c>
      <c r="AC9" s="71">
        <v>35.644717770884412</v>
      </c>
      <c r="AD9" s="71">
        <v>102.11</v>
      </c>
      <c r="AE9" s="71">
        <v>104.03</v>
      </c>
      <c r="AF9" s="71">
        <v>83.69</v>
      </c>
      <c r="AG9" s="71">
        <v>84.92</v>
      </c>
      <c r="AH9" s="71">
        <v>117.97</v>
      </c>
      <c r="AI9" s="73">
        <v>64629</v>
      </c>
      <c r="AJ9" s="71">
        <v>8.2746832768918566</v>
      </c>
      <c r="AK9" s="71">
        <v>4201</v>
      </c>
      <c r="AL9" s="74">
        <v>39738</v>
      </c>
      <c r="AM9" s="75">
        <v>0.66666666666666663</v>
      </c>
      <c r="AN9" s="72">
        <v>2252</v>
      </c>
      <c r="AO9" s="74">
        <v>39745</v>
      </c>
      <c r="AP9" s="76">
        <v>0.33333333333333331</v>
      </c>
      <c r="AQ9" s="72">
        <v>2353</v>
      </c>
      <c r="AR9" s="74">
        <v>39744</v>
      </c>
      <c r="AS9" s="76">
        <v>0.75</v>
      </c>
      <c r="AT9" s="72">
        <v>807</v>
      </c>
      <c r="AU9" s="72">
        <v>1537</v>
      </c>
      <c r="AV9" s="72">
        <v>1623</v>
      </c>
      <c r="AW9" s="72">
        <v>790</v>
      </c>
      <c r="AX9" s="72"/>
      <c r="AY9" s="72"/>
      <c r="AZ9" s="72"/>
      <c r="BA9" s="77"/>
    </row>
    <row r="10" spans="1:53" hidden="1">
      <c r="A10" t="e">
        <f>VLOOKUP(C10,'2010'!$G$2:$S$120,13,FALSE)</f>
        <v>#N/A</v>
      </c>
      <c r="B10" s="10">
        <v>8</v>
      </c>
      <c r="C10" s="56" t="s">
        <v>487</v>
      </c>
      <c r="D10" s="57" t="s">
        <v>488</v>
      </c>
      <c r="E10" s="57" t="s">
        <v>177</v>
      </c>
      <c r="F10" s="58" t="s">
        <v>55</v>
      </c>
      <c r="G10" s="58" t="s">
        <v>55</v>
      </c>
      <c r="H10" s="58" t="s">
        <v>191</v>
      </c>
      <c r="I10" s="59" t="s">
        <v>489</v>
      </c>
      <c r="J10" s="57" t="s">
        <v>490</v>
      </c>
      <c r="K10" s="57">
        <v>18.721689999999999</v>
      </c>
      <c r="L10" s="57">
        <v>-33.840719999999997</v>
      </c>
      <c r="M10" s="57">
        <v>4</v>
      </c>
      <c r="N10" s="57">
        <v>120</v>
      </c>
      <c r="O10" s="57" t="s">
        <v>460</v>
      </c>
      <c r="P10" s="57" t="s">
        <v>461</v>
      </c>
      <c r="Q10" s="60">
        <v>425.5</v>
      </c>
      <c r="R10" s="61">
        <v>4.8</v>
      </c>
      <c r="S10" s="61">
        <v>839598</v>
      </c>
      <c r="T10" s="61">
        <v>74994</v>
      </c>
      <c r="U10" s="62">
        <v>47356.878965922442</v>
      </c>
      <c r="V10" s="62">
        <v>4229.9788484136307</v>
      </c>
      <c r="W10" s="60">
        <v>8.9321318059356969</v>
      </c>
      <c r="X10" s="61">
        <v>29299</v>
      </c>
      <c r="Y10" s="61">
        <v>15767</v>
      </c>
      <c r="Z10" s="61">
        <v>29928</v>
      </c>
      <c r="AA10" s="60">
        <v>39.068458810038138</v>
      </c>
      <c r="AB10" s="60">
        <v>21.024348614555834</v>
      </c>
      <c r="AC10" s="60">
        <v>39.907192575406029</v>
      </c>
      <c r="AD10" s="60">
        <v>103.96</v>
      </c>
      <c r="AE10" s="60">
        <v>105.59</v>
      </c>
      <c r="AF10" s="60">
        <v>87.38</v>
      </c>
      <c r="AG10" s="60">
        <v>86.92</v>
      </c>
      <c r="AH10" s="60">
        <v>118.97</v>
      </c>
      <c r="AI10" s="62">
        <v>101097</v>
      </c>
      <c r="AJ10" s="60">
        <v>12.04111967870338</v>
      </c>
      <c r="AK10" s="60">
        <v>4653</v>
      </c>
      <c r="AL10" s="63">
        <v>39738</v>
      </c>
      <c r="AM10" s="64">
        <v>0.66666666666666663</v>
      </c>
      <c r="AN10" s="61">
        <v>2720</v>
      </c>
      <c r="AO10" s="63">
        <v>39734</v>
      </c>
      <c r="AP10" s="65">
        <v>0.33333333333333331</v>
      </c>
      <c r="AQ10" s="61">
        <v>2718</v>
      </c>
      <c r="AR10" s="63">
        <v>39737</v>
      </c>
      <c r="AS10" s="65">
        <v>0.75</v>
      </c>
      <c r="AT10" s="61">
        <v>1004</v>
      </c>
      <c r="AU10" s="61">
        <v>1716</v>
      </c>
      <c r="AV10" s="61">
        <v>1639</v>
      </c>
      <c r="AW10" s="61">
        <v>1082</v>
      </c>
      <c r="AX10" s="61"/>
      <c r="AY10" s="61"/>
      <c r="AZ10" s="61"/>
      <c r="BA10" s="66"/>
    </row>
    <row r="11" spans="1:53" hidden="1">
      <c r="A11" t="e">
        <f>VLOOKUP(C11,'2010'!$G$2:$S$120,13,FALSE)</f>
        <v>#N/A</v>
      </c>
      <c r="B11" s="10">
        <v>9</v>
      </c>
      <c r="C11" s="67" t="s">
        <v>491</v>
      </c>
      <c r="D11" s="68" t="s">
        <v>492</v>
      </c>
      <c r="E11" s="68" t="s">
        <v>177</v>
      </c>
      <c r="F11" s="69" t="s">
        <v>55</v>
      </c>
      <c r="G11" s="69" t="s">
        <v>55</v>
      </c>
      <c r="H11" s="69" t="s">
        <v>191</v>
      </c>
      <c r="I11" s="70" t="s">
        <v>493</v>
      </c>
      <c r="J11" s="68" t="s">
        <v>494</v>
      </c>
      <c r="K11" s="68">
        <v>18.73537</v>
      </c>
      <c r="L11" s="68">
        <v>-33.835599999999999</v>
      </c>
      <c r="M11" s="68">
        <v>4</v>
      </c>
      <c r="N11" s="68">
        <v>120</v>
      </c>
      <c r="O11" s="68" t="s">
        <v>460</v>
      </c>
      <c r="P11" s="68" t="s">
        <v>461</v>
      </c>
      <c r="Q11" s="71">
        <v>357.25</v>
      </c>
      <c r="R11" s="72">
        <v>4.0999999999999996</v>
      </c>
      <c r="S11" s="72">
        <v>558960</v>
      </c>
      <c r="T11" s="72">
        <v>52948</v>
      </c>
      <c r="U11" s="73">
        <v>37550.846745976203</v>
      </c>
      <c r="V11" s="73">
        <v>3557.0384884534637</v>
      </c>
      <c r="W11" s="71">
        <v>9.4725919564906249</v>
      </c>
      <c r="X11" s="72">
        <v>18798</v>
      </c>
      <c r="Y11" s="72">
        <v>11745</v>
      </c>
      <c r="Z11" s="72">
        <v>22405</v>
      </c>
      <c r="AA11" s="71">
        <v>35.502757422376675</v>
      </c>
      <c r="AB11" s="71">
        <v>22.182140968497393</v>
      </c>
      <c r="AC11" s="71">
        <v>42.315101609125932</v>
      </c>
      <c r="AD11" s="71">
        <v>105.86</v>
      </c>
      <c r="AE11" s="71">
        <v>107.86</v>
      </c>
      <c r="AF11" s="71">
        <v>86.78</v>
      </c>
      <c r="AG11" s="71">
        <v>88.93</v>
      </c>
      <c r="AH11" s="71">
        <v>119.97</v>
      </c>
      <c r="AI11" s="73">
        <v>80331</v>
      </c>
      <c r="AJ11" s="71">
        <v>14.371511378273938</v>
      </c>
      <c r="AK11" s="71">
        <v>3833</v>
      </c>
      <c r="AL11" s="74">
        <v>39689</v>
      </c>
      <c r="AM11" s="75">
        <v>0.66666666666666663</v>
      </c>
      <c r="AN11" s="72">
        <v>2089</v>
      </c>
      <c r="AO11" s="74">
        <v>39702</v>
      </c>
      <c r="AP11" s="76">
        <v>0.33333333333333331</v>
      </c>
      <c r="AQ11" s="72">
        <v>2138</v>
      </c>
      <c r="AR11" s="74">
        <v>39694</v>
      </c>
      <c r="AS11" s="76">
        <v>0.75</v>
      </c>
      <c r="AT11" s="72">
        <v>657</v>
      </c>
      <c r="AU11" s="72">
        <v>1432</v>
      </c>
      <c r="AV11" s="72">
        <v>1404</v>
      </c>
      <c r="AW11" s="72">
        <v>734</v>
      </c>
      <c r="AX11" s="72"/>
      <c r="AY11" s="72"/>
      <c r="AZ11" s="72"/>
      <c r="BA11" s="77"/>
    </row>
    <row r="12" spans="1:53" hidden="1">
      <c r="A12" t="e">
        <f>VLOOKUP(C12,'2010'!$G$2:$S$120,13,FALSE)</f>
        <v>#N/A</v>
      </c>
      <c r="B12" s="10">
        <v>10</v>
      </c>
      <c r="C12" s="56" t="s">
        <v>495</v>
      </c>
      <c r="D12" s="57" t="s">
        <v>496</v>
      </c>
      <c r="E12" s="57" t="s">
        <v>132</v>
      </c>
      <c r="F12" s="58" t="s">
        <v>55</v>
      </c>
      <c r="G12" s="58" t="s">
        <v>55</v>
      </c>
      <c r="H12" s="58" t="s">
        <v>191</v>
      </c>
      <c r="I12" s="59" t="s">
        <v>497</v>
      </c>
      <c r="J12" s="57" t="s">
        <v>498</v>
      </c>
      <c r="K12" s="57">
        <v>18.772189999999998</v>
      </c>
      <c r="L12" s="57">
        <v>-33.825319999999998</v>
      </c>
      <c r="M12" s="57">
        <v>4</v>
      </c>
      <c r="N12" s="57">
        <v>120</v>
      </c>
      <c r="O12" s="57" t="s">
        <v>460</v>
      </c>
      <c r="P12" s="57" t="s">
        <v>461</v>
      </c>
      <c r="Q12" s="60">
        <v>8745.2999999999993</v>
      </c>
      <c r="R12" s="61">
        <v>99.6</v>
      </c>
      <c r="S12" s="61">
        <v>15061217</v>
      </c>
      <c r="T12" s="61">
        <v>1339789</v>
      </c>
      <c r="U12" s="62">
        <v>41332.968337278311</v>
      </c>
      <c r="V12" s="62">
        <v>3676.8248087544171</v>
      </c>
      <c r="W12" s="60">
        <v>8.8956224453840615</v>
      </c>
      <c r="X12" s="61">
        <v>404015</v>
      </c>
      <c r="Y12" s="61">
        <v>309671</v>
      </c>
      <c r="Z12" s="61">
        <v>626103</v>
      </c>
      <c r="AA12" s="60">
        <v>30.155121440764184</v>
      </c>
      <c r="AB12" s="60">
        <v>23.113415619922243</v>
      </c>
      <c r="AC12" s="60">
        <v>46.73146293931358</v>
      </c>
      <c r="AD12" s="60">
        <v>103.84</v>
      </c>
      <c r="AE12" s="60">
        <v>105.78</v>
      </c>
      <c r="AF12" s="60">
        <v>84</v>
      </c>
      <c r="AG12" s="60">
        <v>85.92</v>
      </c>
      <c r="AH12" s="60">
        <v>119.97</v>
      </c>
      <c r="AI12" s="62">
        <v>2012875</v>
      </c>
      <c r="AJ12" s="60">
        <v>13.364623854765521</v>
      </c>
      <c r="AK12" s="60">
        <v>4633</v>
      </c>
      <c r="AL12" s="63">
        <v>39527</v>
      </c>
      <c r="AM12" s="64">
        <v>0.70833333333333337</v>
      </c>
      <c r="AN12" s="61">
        <v>2523</v>
      </c>
      <c r="AO12" s="63">
        <v>39527</v>
      </c>
      <c r="AP12" s="65">
        <v>0.625</v>
      </c>
      <c r="AQ12" s="61">
        <v>2970</v>
      </c>
      <c r="AR12" s="63">
        <v>39642</v>
      </c>
      <c r="AS12" s="65">
        <v>0.70833333333333337</v>
      </c>
      <c r="AT12" s="61">
        <v>1498</v>
      </c>
      <c r="AU12" s="61">
        <v>1597</v>
      </c>
      <c r="AV12" s="61">
        <v>1811</v>
      </c>
      <c r="AW12" s="61">
        <v>1183</v>
      </c>
      <c r="AX12" s="61"/>
      <c r="AY12" s="61"/>
      <c r="AZ12" s="61"/>
      <c r="BA12" s="66"/>
    </row>
    <row r="13" spans="1:53" hidden="1">
      <c r="A13" t="e">
        <f>VLOOKUP(C13,'2010'!$G$2:$S$120,13,FALSE)</f>
        <v>#N/A</v>
      </c>
      <c r="B13" s="10">
        <v>11</v>
      </c>
      <c r="C13" s="67" t="s">
        <v>499</v>
      </c>
      <c r="D13" s="68" t="s">
        <v>500</v>
      </c>
      <c r="E13" s="68" t="s">
        <v>177</v>
      </c>
      <c r="F13" s="69" t="s">
        <v>55</v>
      </c>
      <c r="G13" s="69" t="s">
        <v>55</v>
      </c>
      <c r="H13" s="69" t="s">
        <v>191</v>
      </c>
      <c r="I13" s="70" t="s">
        <v>501</v>
      </c>
      <c r="J13" s="68" t="s">
        <v>502</v>
      </c>
      <c r="K13" s="68">
        <v>18.787990000000001</v>
      </c>
      <c r="L13" s="68">
        <v>-33.820900000000002</v>
      </c>
      <c r="M13" s="68">
        <v>6</v>
      </c>
      <c r="N13" s="68">
        <v>120</v>
      </c>
      <c r="O13" s="68" t="s">
        <v>460</v>
      </c>
      <c r="P13" s="68" t="s">
        <v>478</v>
      </c>
      <c r="Q13" s="71">
        <v>358.5</v>
      </c>
      <c r="R13" s="72">
        <v>4.0999999999999996</v>
      </c>
      <c r="S13" s="72">
        <v>607154</v>
      </c>
      <c r="T13" s="72">
        <v>62379</v>
      </c>
      <c r="U13" s="73">
        <v>40646.292887029289</v>
      </c>
      <c r="V13" s="73">
        <v>4176</v>
      </c>
      <c r="W13" s="71">
        <v>10.273999677182395</v>
      </c>
      <c r="X13" s="72">
        <v>22984</v>
      </c>
      <c r="Y13" s="72">
        <v>13842</v>
      </c>
      <c r="Z13" s="72">
        <v>25553</v>
      </c>
      <c r="AA13" s="71">
        <v>36.845733339745749</v>
      </c>
      <c r="AB13" s="71">
        <v>22.190160150050499</v>
      </c>
      <c r="AC13" s="71">
        <v>40.964106510203756</v>
      </c>
      <c r="AD13" s="71">
        <v>96.33</v>
      </c>
      <c r="AE13" s="71">
        <v>98.2</v>
      </c>
      <c r="AF13" s="71">
        <v>80.040000000000006</v>
      </c>
      <c r="AG13" s="71">
        <v>73.91</v>
      </c>
      <c r="AH13" s="71">
        <v>116.98</v>
      </c>
      <c r="AI13" s="73">
        <v>50641</v>
      </c>
      <c r="AJ13" s="71">
        <v>8.3407175115374343</v>
      </c>
      <c r="AK13" s="71">
        <v>4139</v>
      </c>
      <c r="AL13" s="74">
        <v>39675</v>
      </c>
      <c r="AM13" s="75">
        <v>0.70833333333333337</v>
      </c>
      <c r="AN13" s="72">
        <v>2258</v>
      </c>
      <c r="AO13" s="74">
        <v>39680</v>
      </c>
      <c r="AP13" s="76">
        <v>0.33333333333333331</v>
      </c>
      <c r="AQ13" s="72">
        <v>2295</v>
      </c>
      <c r="AR13" s="74">
        <v>39675</v>
      </c>
      <c r="AS13" s="76">
        <v>0.70833333333333337</v>
      </c>
      <c r="AT13" s="72">
        <v>804</v>
      </c>
      <c r="AU13" s="72">
        <v>520</v>
      </c>
      <c r="AV13" s="72">
        <v>1050</v>
      </c>
      <c r="AW13" s="72">
        <v>926</v>
      </c>
      <c r="AX13" s="72">
        <v>627</v>
      </c>
      <c r="AY13" s="72">
        <v>909</v>
      </c>
      <c r="AZ13" s="72"/>
      <c r="BA13" s="77"/>
    </row>
    <row r="14" spans="1:53" hidden="1">
      <c r="A14" t="e">
        <f>VLOOKUP(C14,'2010'!$G$2:$S$120,13,FALSE)</f>
        <v>#N/A</v>
      </c>
      <c r="B14" s="10">
        <v>12</v>
      </c>
      <c r="C14" s="56" t="s">
        <v>503</v>
      </c>
      <c r="D14" s="57" t="s">
        <v>504</v>
      </c>
      <c r="E14" s="57" t="s">
        <v>177</v>
      </c>
      <c r="F14" s="58" t="s">
        <v>55</v>
      </c>
      <c r="G14" s="58" t="s">
        <v>55</v>
      </c>
      <c r="H14" s="58" t="s">
        <v>191</v>
      </c>
      <c r="I14" s="59" t="s">
        <v>505</v>
      </c>
      <c r="J14" s="57" t="s">
        <v>506</v>
      </c>
      <c r="K14" s="57">
        <v>18.868849999999998</v>
      </c>
      <c r="L14" s="57">
        <v>-33.79898</v>
      </c>
      <c r="M14" s="57">
        <v>6</v>
      </c>
      <c r="N14" s="57">
        <v>120</v>
      </c>
      <c r="O14" s="57" t="s">
        <v>460</v>
      </c>
      <c r="P14" s="57" t="s">
        <v>461</v>
      </c>
      <c r="Q14" s="60">
        <v>362</v>
      </c>
      <c r="R14" s="61">
        <v>4.0999999999999996</v>
      </c>
      <c r="S14" s="61">
        <v>450931</v>
      </c>
      <c r="T14" s="61">
        <v>51936</v>
      </c>
      <c r="U14" s="62">
        <v>29895.977900552487</v>
      </c>
      <c r="V14" s="62">
        <v>3443.2707182320441</v>
      </c>
      <c r="W14" s="60">
        <v>11.517504895427461</v>
      </c>
      <c r="X14" s="61">
        <v>18826</v>
      </c>
      <c r="Y14" s="61">
        <v>10122</v>
      </c>
      <c r="Z14" s="61">
        <v>22988</v>
      </c>
      <c r="AA14" s="60">
        <v>36.248459642637094</v>
      </c>
      <c r="AB14" s="60">
        <v>19.489371534195936</v>
      </c>
      <c r="AC14" s="60">
        <v>44.262168823166974</v>
      </c>
      <c r="AD14" s="60">
        <v>99.5</v>
      </c>
      <c r="AE14" s="60">
        <v>101.78</v>
      </c>
      <c r="AF14" s="60">
        <v>82.02</v>
      </c>
      <c r="AG14" s="60">
        <v>73.94</v>
      </c>
      <c r="AH14" s="60">
        <v>119.97</v>
      </c>
      <c r="AI14" s="62">
        <v>66764</v>
      </c>
      <c r="AJ14" s="60">
        <v>14.80581286272179</v>
      </c>
      <c r="AK14" s="60">
        <v>3042</v>
      </c>
      <c r="AL14" s="63">
        <v>39682</v>
      </c>
      <c r="AM14" s="64">
        <v>0.70833333333333337</v>
      </c>
      <c r="AN14" s="61">
        <v>1823</v>
      </c>
      <c r="AO14" s="63">
        <v>39682</v>
      </c>
      <c r="AP14" s="65">
        <v>0.70833333333333337</v>
      </c>
      <c r="AQ14" s="61">
        <v>1298</v>
      </c>
      <c r="AR14" s="63">
        <v>39682</v>
      </c>
      <c r="AS14" s="65">
        <v>0.66666666666666663</v>
      </c>
      <c r="AT14" s="61">
        <v>870</v>
      </c>
      <c r="AU14" s="61">
        <v>690</v>
      </c>
      <c r="AV14" s="61">
        <v>431</v>
      </c>
      <c r="AW14" s="61">
        <v>425</v>
      </c>
      <c r="AX14" s="61">
        <v>509</v>
      </c>
      <c r="AY14" s="61">
        <v>452</v>
      </c>
      <c r="AZ14" s="61"/>
      <c r="BA14" s="66"/>
    </row>
    <row r="15" spans="1:53" hidden="1">
      <c r="A15" t="e">
        <f>VLOOKUP(C15,'2010'!$G$2:$S$120,13,FALSE)</f>
        <v>#N/A</v>
      </c>
      <c r="B15" s="10">
        <v>13</v>
      </c>
      <c r="C15" s="67" t="s">
        <v>507</v>
      </c>
      <c r="D15" s="68" t="s">
        <v>508</v>
      </c>
      <c r="E15" s="68" t="s">
        <v>177</v>
      </c>
      <c r="F15" s="69" t="s">
        <v>55</v>
      </c>
      <c r="G15" s="69" t="s">
        <v>55</v>
      </c>
      <c r="H15" s="69" t="s">
        <v>191</v>
      </c>
      <c r="I15" s="70" t="s">
        <v>509</v>
      </c>
      <c r="J15" s="68" t="s">
        <v>510</v>
      </c>
      <c r="K15" s="68">
        <v>18.953220000000002</v>
      </c>
      <c r="L15" s="68">
        <v>-33.77928</v>
      </c>
      <c r="M15" s="68">
        <v>3</v>
      </c>
      <c r="N15" s="68">
        <v>120</v>
      </c>
      <c r="O15" s="68" t="s">
        <v>461</v>
      </c>
      <c r="P15" s="68"/>
      <c r="Q15" s="71">
        <v>384</v>
      </c>
      <c r="R15" s="72">
        <v>4.4000000000000004</v>
      </c>
      <c r="S15" s="72">
        <v>213034</v>
      </c>
      <c r="T15" s="72">
        <v>24756</v>
      </c>
      <c r="U15" s="73">
        <v>13314.625</v>
      </c>
      <c r="V15" s="73">
        <v>1547.25</v>
      </c>
      <c r="W15" s="71">
        <v>11.620680266999633</v>
      </c>
      <c r="X15" s="72">
        <v>8658</v>
      </c>
      <c r="Y15" s="72">
        <v>4366</v>
      </c>
      <c r="Z15" s="72">
        <v>11732</v>
      </c>
      <c r="AA15" s="71">
        <v>34.973339796412986</v>
      </c>
      <c r="AB15" s="71">
        <v>17.63612861528518</v>
      </c>
      <c r="AC15" s="71">
        <v>47.390531588301826</v>
      </c>
      <c r="AD15" s="71">
        <v>97.75</v>
      </c>
      <c r="AE15" s="71">
        <v>99.58</v>
      </c>
      <c r="AF15" s="71">
        <v>83.82</v>
      </c>
      <c r="AG15" s="71">
        <v>74.91</v>
      </c>
      <c r="AH15" s="71">
        <v>118.98</v>
      </c>
      <c r="AI15" s="73">
        <v>25746</v>
      </c>
      <c r="AJ15" s="71">
        <v>12.085394819606259</v>
      </c>
      <c r="AK15" s="71">
        <v>1380</v>
      </c>
      <c r="AL15" s="74">
        <v>39675</v>
      </c>
      <c r="AM15" s="75">
        <v>0.625</v>
      </c>
      <c r="AN15" s="72">
        <v>1380</v>
      </c>
      <c r="AO15" s="74">
        <v>39675</v>
      </c>
      <c r="AP15" s="76">
        <v>0.625</v>
      </c>
      <c r="AQ15" s="72"/>
      <c r="AR15" s="72"/>
      <c r="AS15" s="72"/>
      <c r="AT15" s="72">
        <v>423</v>
      </c>
      <c r="AU15" s="72">
        <v>453</v>
      </c>
      <c r="AV15" s="72">
        <v>585</v>
      </c>
      <c r="AW15" s="72"/>
      <c r="AX15" s="72"/>
      <c r="AY15" s="72"/>
      <c r="AZ15" s="72"/>
      <c r="BA15" s="77"/>
    </row>
    <row r="16" spans="1:53" hidden="1">
      <c r="A16" t="e">
        <f>VLOOKUP(C16,'2010'!$G$2:$S$120,13,FALSE)</f>
        <v>#N/A</v>
      </c>
      <c r="B16" s="10">
        <v>14</v>
      </c>
      <c r="C16" s="56" t="s">
        <v>511</v>
      </c>
      <c r="D16" s="57" t="s">
        <v>512</v>
      </c>
      <c r="E16" s="57" t="s">
        <v>177</v>
      </c>
      <c r="F16" s="58" t="s">
        <v>55</v>
      </c>
      <c r="G16" s="58" t="s">
        <v>55</v>
      </c>
      <c r="H16" s="58" t="s">
        <v>191</v>
      </c>
      <c r="I16" s="59" t="s">
        <v>513</v>
      </c>
      <c r="J16" s="57" t="s">
        <v>514</v>
      </c>
      <c r="K16" s="57">
        <v>18.956510000000002</v>
      </c>
      <c r="L16" s="57">
        <v>-33.776200000000003</v>
      </c>
      <c r="M16" s="57">
        <v>3</v>
      </c>
      <c r="N16" s="57">
        <v>120</v>
      </c>
      <c r="O16" s="57" t="s">
        <v>515</v>
      </c>
      <c r="P16" s="57"/>
      <c r="Q16" s="60">
        <v>384.27</v>
      </c>
      <c r="R16" s="61">
        <v>4.4000000000000004</v>
      </c>
      <c r="S16" s="61">
        <v>213018</v>
      </c>
      <c r="T16" s="61">
        <v>23885</v>
      </c>
      <c r="U16" s="62">
        <v>13304.270434850496</v>
      </c>
      <c r="V16" s="62">
        <v>1491.7636037161371</v>
      </c>
      <c r="W16" s="60">
        <v>11.21266747411017</v>
      </c>
      <c r="X16" s="61">
        <v>8714</v>
      </c>
      <c r="Y16" s="61">
        <v>4489</v>
      </c>
      <c r="Z16" s="61">
        <v>10682</v>
      </c>
      <c r="AA16" s="60">
        <v>36.483148419510151</v>
      </c>
      <c r="AB16" s="60">
        <v>18.794222315260622</v>
      </c>
      <c r="AC16" s="60">
        <v>44.722629265229223</v>
      </c>
      <c r="AD16" s="60">
        <v>98.47</v>
      </c>
      <c r="AE16" s="60">
        <v>100.01</v>
      </c>
      <c r="AF16" s="60">
        <v>86.32</v>
      </c>
      <c r="AG16" s="60">
        <v>76.92</v>
      </c>
      <c r="AH16" s="60">
        <v>118.98</v>
      </c>
      <c r="AI16" s="62">
        <v>24985</v>
      </c>
      <c r="AJ16" s="60">
        <v>11.729055760546057</v>
      </c>
      <c r="AK16" s="60">
        <v>1449</v>
      </c>
      <c r="AL16" s="63">
        <v>39682</v>
      </c>
      <c r="AM16" s="64">
        <v>0.66666666666666663</v>
      </c>
      <c r="AN16" s="61">
        <v>1449</v>
      </c>
      <c r="AO16" s="63">
        <v>39682</v>
      </c>
      <c r="AP16" s="65">
        <v>0.66666666666666663</v>
      </c>
      <c r="AQ16" s="61"/>
      <c r="AR16" s="61"/>
      <c r="AS16" s="61"/>
      <c r="AT16" s="61">
        <v>437</v>
      </c>
      <c r="AU16" s="61">
        <v>426</v>
      </c>
      <c r="AV16" s="61">
        <v>677</v>
      </c>
      <c r="AW16" s="61"/>
      <c r="AX16" s="61"/>
      <c r="AY16" s="61"/>
      <c r="AZ16" s="61"/>
      <c r="BA16" s="66"/>
    </row>
    <row r="17" spans="1:53" hidden="1">
      <c r="A17" t="e">
        <f>VLOOKUP(C17,'2010'!$G$2:$S$120,13,FALSE)</f>
        <v>#N/A</v>
      </c>
      <c r="B17" s="10">
        <v>15</v>
      </c>
      <c r="C17" s="67" t="s">
        <v>516</v>
      </c>
      <c r="D17" s="68" t="s">
        <v>517</v>
      </c>
      <c r="E17" s="68" t="s">
        <v>54</v>
      </c>
      <c r="F17" s="69" t="s">
        <v>55</v>
      </c>
      <c r="G17" s="69" t="s">
        <v>55</v>
      </c>
      <c r="H17" s="69" t="s">
        <v>191</v>
      </c>
      <c r="I17" s="70" t="s">
        <v>518</v>
      </c>
      <c r="J17" s="68" t="s">
        <v>519</v>
      </c>
      <c r="K17" s="68">
        <v>19.067990000000002</v>
      </c>
      <c r="L17" s="68">
        <v>-33.739060000000002</v>
      </c>
      <c r="M17" s="68">
        <v>2</v>
      </c>
      <c r="N17" s="68">
        <v>100</v>
      </c>
      <c r="O17" s="68" t="s">
        <v>520</v>
      </c>
      <c r="P17" s="68" t="s">
        <v>461</v>
      </c>
      <c r="Q17" s="71">
        <v>8610.2999999999993</v>
      </c>
      <c r="R17" s="72">
        <v>98</v>
      </c>
      <c r="S17" s="72">
        <v>3945984</v>
      </c>
      <c r="T17" s="72">
        <v>776057</v>
      </c>
      <c r="U17" s="73">
        <v>10998.875300512178</v>
      </c>
      <c r="V17" s="73">
        <v>2163.1497160377689</v>
      </c>
      <c r="W17" s="71">
        <v>19.66700827981056</v>
      </c>
      <c r="X17" s="72">
        <v>256147</v>
      </c>
      <c r="Y17" s="72">
        <v>119827</v>
      </c>
      <c r="Z17" s="72">
        <v>400083</v>
      </c>
      <c r="AA17" s="71">
        <v>33.006209595429205</v>
      </c>
      <c r="AB17" s="71">
        <v>15.440489551669529</v>
      </c>
      <c r="AC17" s="71">
        <v>51.553300852901273</v>
      </c>
      <c r="AD17" s="71">
        <v>71.459999999999994</v>
      </c>
      <c r="AE17" s="71">
        <v>72.040000000000006</v>
      </c>
      <c r="AF17" s="71">
        <v>69.11</v>
      </c>
      <c r="AG17" s="71">
        <v>59.85</v>
      </c>
      <c r="AH17" s="71">
        <v>83.98</v>
      </c>
      <c r="AI17" s="73">
        <v>19185</v>
      </c>
      <c r="AJ17" s="71">
        <v>0.48619051673803038</v>
      </c>
      <c r="AK17" s="71">
        <v>1835</v>
      </c>
      <c r="AL17" s="74">
        <v>39527</v>
      </c>
      <c r="AM17" s="75">
        <v>0.66666666666666663</v>
      </c>
      <c r="AN17" s="72">
        <v>1262</v>
      </c>
      <c r="AO17" s="74">
        <v>39527</v>
      </c>
      <c r="AP17" s="76">
        <v>0.66666666666666663</v>
      </c>
      <c r="AQ17" s="72">
        <v>1296</v>
      </c>
      <c r="AR17" s="74">
        <v>39531</v>
      </c>
      <c r="AS17" s="76">
        <v>0.79166666666666663</v>
      </c>
      <c r="AT17" s="72">
        <v>1262</v>
      </c>
      <c r="AU17" s="72">
        <v>1296</v>
      </c>
      <c r="AV17" s="72"/>
      <c r="AW17" s="72"/>
      <c r="AX17" s="72"/>
      <c r="AY17" s="72"/>
      <c r="AZ17" s="72"/>
      <c r="BA17" s="77"/>
    </row>
    <row r="18" spans="1:53" hidden="1">
      <c r="A18" t="e">
        <f>VLOOKUP(C18,'2010'!$G$2:$S$120,13,FALSE)</f>
        <v>#N/A</v>
      </c>
      <c r="B18" s="10">
        <v>16</v>
      </c>
      <c r="C18" s="56" t="s">
        <v>521</v>
      </c>
      <c r="D18" s="57" t="s">
        <v>522</v>
      </c>
      <c r="E18" s="57" t="s">
        <v>54</v>
      </c>
      <c r="F18" s="58" t="s">
        <v>55</v>
      </c>
      <c r="G18" s="58" t="s">
        <v>55</v>
      </c>
      <c r="H18" s="58" t="s">
        <v>191</v>
      </c>
      <c r="I18" s="59" t="s">
        <v>518</v>
      </c>
      <c r="J18" s="57" t="s">
        <v>519</v>
      </c>
      <c r="K18" s="57">
        <v>19.068370000000002</v>
      </c>
      <c r="L18" s="57">
        <v>-33.738410000000002</v>
      </c>
      <c r="M18" s="57">
        <v>2</v>
      </c>
      <c r="N18" s="57">
        <v>100</v>
      </c>
      <c r="O18" s="57" t="s">
        <v>515</v>
      </c>
      <c r="P18" s="57" t="s">
        <v>461</v>
      </c>
      <c r="Q18" s="60">
        <v>8770.89</v>
      </c>
      <c r="R18" s="61">
        <v>99.9</v>
      </c>
      <c r="S18" s="61">
        <v>4011857</v>
      </c>
      <c r="T18" s="61">
        <v>757486</v>
      </c>
      <c r="U18" s="62">
        <v>10977.742053543028</v>
      </c>
      <c r="V18" s="62">
        <v>2072.7273971056529</v>
      </c>
      <c r="W18" s="60">
        <v>18.881181457863526</v>
      </c>
      <c r="X18" s="61">
        <v>238176</v>
      </c>
      <c r="Y18" s="61">
        <v>123924</v>
      </c>
      <c r="Z18" s="61">
        <v>395386</v>
      </c>
      <c r="AA18" s="60">
        <v>31.442957361588203</v>
      </c>
      <c r="AB18" s="60">
        <v>16.359906321700997</v>
      </c>
      <c r="AC18" s="60">
        <v>52.197136316710804</v>
      </c>
      <c r="AD18" s="60">
        <v>71.069999999999993</v>
      </c>
      <c r="AE18" s="60">
        <v>71.78</v>
      </c>
      <c r="AF18" s="60">
        <v>68.02</v>
      </c>
      <c r="AG18" s="60">
        <v>59.85</v>
      </c>
      <c r="AH18" s="60">
        <v>83.98</v>
      </c>
      <c r="AI18" s="62">
        <v>18501</v>
      </c>
      <c r="AJ18" s="60">
        <v>0.46115801236185638</v>
      </c>
      <c r="AK18" s="60">
        <v>1833</v>
      </c>
      <c r="AL18" s="63">
        <v>39527</v>
      </c>
      <c r="AM18" s="64">
        <v>0.66666666666666663</v>
      </c>
      <c r="AN18" s="61">
        <v>1259</v>
      </c>
      <c r="AO18" s="63">
        <v>39527</v>
      </c>
      <c r="AP18" s="65">
        <v>0.66666666666666663</v>
      </c>
      <c r="AQ18" s="61">
        <v>1294</v>
      </c>
      <c r="AR18" s="63">
        <v>39531</v>
      </c>
      <c r="AS18" s="65">
        <v>0.79166666666666663</v>
      </c>
      <c r="AT18" s="61">
        <v>1259</v>
      </c>
      <c r="AU18" s="61">
        <v>1294</v>
      </c>
      <c r="AV18" s="61"/>
      <c r="AW18" s="61"/>
      <c r="AX18" s="61"/>
      <c r="AY18" s="61"/>
      <c r="AZ18" s="61"/>
      <c r="BA18" s="66"/>
    </row>
    <row r="19" spans="1:53" hidden="1">
      <c r="A19" t="e">
        <f>VLOOKUP(C19,'2010'!$G$2:$S$120,13,FALSE)</f>
        <v>#N/A</v>
      </c>
      <c r="B19" s="10">
        <v>17</v>
      </c>
      <c r="C19" s="67" t="s">
        <v>523</v>
      </c>
      <c r="D19" s="68" t="s">
        <v>524</v>
      </c>
      <c r="E19" s="68" t="s">
        <v>71</v>
      </c>
      <c r="F19" s="69" t="s">
        <v>55</v>
      </c>
      <c r="G19" s="69" t="s">
        <v>55</v>
      </c>
      <c r="H19" s="69" t="s">
        <v>232</v>
      </c>
      <c r="I19" s="70" t="s">
        <v>525</v>
      </c>
      <c r="J19" s="68" t="s">
        <v>526</v>
      </c>
      <c r="K19" s="68">
        <v>20.10575</v>
      </c>
      <c r="L19" s="68">
        <v>-33.286079999999998</v>
      </c>
      <c r="M19" s="68">
        <v>2</v>
      </c>
      <c r="N19" s="68">
        <v>120</v>
      </c>
      <c r="O19" s="68" t="s">
        <v>527</v>
      </c>
      <c r="P19" s="68" t="s">
        <v>528</v>
      </c>
      <c r="Q19" s="71">
        <v>8746</v>
      </c>
      <c r="R19" s="72">
        <v>99.6</v>
      </c>
      <c r="S19" s="72">
        <v>1226081</v>
      </c>
      <c r="T19" s="72">
        <v>494747</v>
      </c>
      <c r="U19" s="73">
        <v>3364.5030871255431</v>
      </c>
      <c r="V19" s="73">
        <v>1357.6409787331352</v>
      </c>
      <c r="W19" s="71">
        <v>40.351901709593413</v>
      </c>
      <c r="X19" s="72">
        <v>58673</v>
      </c>
      <c r="Y19" s="72">
        <v>59546</v>
      </c>
      <c r="Z19" s="72">
        <v>376528</v>
      </c>
      <c r="AA19" s="71">
        <v>11.859192678277989</v>
      </c>
      <c r="AB19" s="71">
        <v>12.035646502151605</v>
      </c>
      <c r="AC19" s="71">
        <v>76.105160819570401</v>
      </c>
      <c r="AD19" s="71">
        <v>105.69</v>
      </c>
      <c r="AE19" s="71">
        <v>116.79</v>
      </c>
      <c r="AF19" s="71">
        <v>89.28</v>
      </c>
      <c r="AG19" s="71">
        <v>83.89</v>
      </c>
      <c r="AH19" s="71">
        <v>127.98</v>
      </c>
      <c r="AI19" s="73">
        <v>315189</v>
      </c>
      <c r="AJ19" s="71">
        <v>25.707029144077758</v>
      </c>
      <c r="AK19" s="71">
        <v>779</v>
      </c>
      <c r="AL19" s="74">
        <v>39528</v>
      </c>
      <c r="AM19" s="75">
        <v>4.1666666666666664E-2</v>
      </c>
      <c r="AN19" s="72">
        <v>694</v>
      </c>
      <c r="AO19" s="74">
        <v>39528</v>
      </c>
      <c r="AP19" s="76">
        <v>4.1666666666666664E-2</v>
      </c>
      <c r="AQ19" s="72">
        <v>418</v>
      </c>
      <c r="AR19" s="74">
        <v>39572</v>
      </c>
      <c r="AS19" s="76">
        <v>0.66666666666666663</v>
      </c>
      <c r="AT19" s="72">
        <v>694</v>
      </c>
      <c r="AU19" s="72">
        <v>418</v>
      </c>
      <c r="AV19" s="72"/>
      <c r="AW19" s="72"/>
      <c r="AX19" s="72"/>
      <c r="AY19" s="72"/>
      <c r="AZ19" s="72"/>
      <c r="BA19" s="77"/>
    </row>
    <row r="20" spans="1:53" hidden="1">
      <c r="A20" t="e">
        <f>VLOOKUP(C20,'2010'!$G$2:$S$120,13,FALSE)</f>
        <v>#N/A</v>
      </c>
      <c r="B20" s="10">
        <v>18</v>
      </c>
      <c r="C20" s="56" t="s">
        <v>529</v>
      </c>
      <c r="D20" s="57" t="s">
        <v>530</v>
      </c>
      <c r="E20" s="57" t="s">
        <v>71</v>
      </c>
      <c r="F20" s="58" t="s">
        <v>55</v>
      </c>
      <c r="G20" s="58" t="s">
        <v>55</v>
      </c>
      <c r="H20" s="58" t="s">
        <v>258</v>
      </c>
      <c r="I20" s="59" t="s">
        <v>531</v>
      </c>
      <c r="J20" s="57" t="s">
        <v>532</v>
      </c>
      <c r="K20" s="57">
        <v>21.684640000000002</v>
      </c>
      <c r="L20" s="57">
        <v>-32.984859999999998</v>
      </c>
      <c r="M20" s="57">
        <v>2</v>
      </c>
      <c r="N20" s="57">
        <v>120</v>
      </c>
      <c r="O20" s="57" t="s">
        <v>520</v>
      </c>
      <c r="P20" s="57" t="s">
        <v>461</v>
      </c>
      <c r="Q20" s="60">
        <v>8747</v>
      </c>
      <c r="R20" s="61">
        <v>99.6</v>
      </c>
      <c r="S20" s="61">
        <v>1097705</v>
      </c>
      <c r="T20" s="61">
        <v>466405</v>
      </c>
      <c r="U20" s="62">
        <v>3011.8806447925003</v>
      </c>
      <c r="V20" s="62">
        <v>1279.7210472161885</v>
      </c>
      <c r="W20" s="60">
        <v>42.489102263358554</v>
      </c>
      <c r="X20" s="61">
        <v>60613</v>
      </c>
      <c r="Y20" s="61">
        <v>57412</v>
      </c>
      <c r="Z20" s="61">
        <v>348380</v>
      </c>
      <c r="AA20" s="60">
        <v>12.995786923382038</v>
      </c>
      <c r="AB20" s="60">
        <v>12.309473526227206</v>
      </c>
      <c r="AC20" s="60">
        <v>74.69473955039075</v>
      </c>
      <c r="AD20" s="60">
        <v>85.96</v>
      </c>
      <c r="AE20" s="60">
        <v>88.98</v>
      </c>
      <c r="AF20" s="60">
        <v>81.8</v>
      </c>
      <c r="AG20" s="60">
        <v>69.95</v>
      </c>
      <c r="AH20" s="60">
        <v>101.99</v>
      </c>
      <c r="AI20" s="62">
        <v>28972</v>
      </c>
      <c r="AJ20" s="60">
        <v>2.6393247730492253</v>
      </c>
      <c r="AK20" s="60">
        <v>645</v>
      </c>
      <c r="AL20" s="63">
        <v>39528</v>
      </c>
      <c r="AM20" s="64">
        <v>0.125</v>
      </c>
      <c r="AN20" s="61">
        <v>573</v>
      </c>
      <c r="AO20" s="63">
        <v>39528</v>
      </c>
      <c r="AP20" s="65">
        <v>0.125</v>
      </c>
      <c r="AQ20" s="61">
        <v>316</v>
      </c>
      <c r="AR20" s="63">
        <v>39572</v>
      </c>
      <c r="AS20" s="65">
        <v>0.625</v>
      </c>
      <c r="AT20" s="61">
        <v>573</v>
      </c>
      <c r="AU20" s="61">
        <v>316</v>
      </c>
      <c r="AV20" s="61"/>
      <c r="AW20" s="61"/>
      <c r="AX20" s="61"/>
      <c r="AY20" s="61"/>
      <c r="AZ20" s="61"/>
      <c r="BA20" s="66"/>
    </row>
    <row r="21" spans="1:53" hidden="1">
      <c r="A21" t="e">
        <f>VLOOKUP(C21,'2010'!$G$2:$S$120,13,FALSE)</f>
        <v>#N/A</v>
      </c>
      <c r="B21" s="10">
        <v>19</v>
      </c>
      <c r="C21" s="67" t="s">
        <v>533</v>
      </c>
      <c r="D21" s="68" t="s">
        <v>534</v>
      </c>
      <c r="E21" s="68" t="s">
        <v>132</v>
      </c>
      <c r="F21" s="69" t="s">
        <v>55</v>
      </c>
      <c r="G21" s="69" t="s">
        <v>55</v>
      </c>
      <c r="H21" s="69" t="s">
        <v>198</v>
      </c>
      <c r="I21" s="70" t="s">
        <v>535</v>
      </c>
      <c r="J21" s="68" t="s">
        <v>536</v>
      </c>
      <c r="K21" s="68">
        <v>22.598890000000001</v>
      </c>
      <c r="L21" s="68">
        <v>-32.326689999999999</v>
      </c>
      <c r="M21" s="68">
        <v>2</v>
      </c>
      <c r="N21" s="68">
        <v>120</v>
      </c>
      <c r="O21" s="68" t="s">
        <v>537</v>
      </c>
      <c r="P21" s="68" t="s">
        <v>538</v>
      </c>
      <c r="Q21" s="71">
        <v>8784</v>
      </c>
      <c r="R21" s="72">
        <v>100</v>
      </c>
      <c r="S21" s="72">
        <v>1115527</v>
      </c>
      <c r="T21" s="72">
        <v>494115</v>
      </c>
      <c r="U21" s="73">
        <v>3047.8879781420765</v>
      </c>
      <c r="V21" s="73">
        <v>1350.0409836065573</v>
      </c>
      <c r="W21" s="71">
        <v>44.294311119318493</v>
      </c>
      <c r="X21" s="72">
        <v>59088</v>
      </c>
      <c r="Y21" s="72">
        <v>48044</v>
      </c>
      <c r="Z21" s="72">
        <v>386983</v>
      </c>
      <c r="AA21" s="71">
        <v>11.958349776873805</v>
      </c>
      <c r="AB21" s="71">
        <v>9.7232425649899312</v>
      </c>
      <c r="AC21" s="71">
        <v>78.318407658136266</v>
      </c>
      <c r="AD21" s="71">
        <v>97.84</v>
      </c>
      <c r="AE21" s="71">
        <v>107.45</v>
      </c>
      <c r="AF21" s="71">
        <v>85.77</v>
      </c>
      <c r="AG21" s="71">
        <v>79.930000000000007</v>
      </c>
      <c r="AH21" s="71">
        <v>118.98</v>
      </c>
      <c r="AI21" s="73">
        <v>132506</v>
      </c>
      <c r="AJ21" s="71">
        <v>11.878331945349597</v>
      </c>
      <c r="AK21" s="71">
        <v>767</v>
      </c>
      <c r="AL21" s="74">
        <v>39450</v>
      </c>
      <c r="AM21" s="75">
        <v>0.5</v>
      </c>
      <c r="AN21" s="72">
        <v>621</v>
      </c>
      <c r="AO21" s="74">
        <v>39450</v>
      </c>
      <c r="AP21" s="76">
        <v>0.5</v>
      </c>
      <c r="AQ21" s="72">
        <v>463</v>
      </c>
      <c r="AR21" s="74">
        <v>39802</v>
      </c>
      <c r="AS21" s="76">
        <v>0.5</v>
      </c>
      <c r="AT21" s="72">
        <v>621</v>
      </c>
      <c r="AU21" s="72">
        <v>463</v>
      </c>
      <c r="AV21" s="72"/>
      <c r="AW21" s="72"/>
      <c r="AX21" s="72"/>
      <c r="AY21" s="72"/>
      <c r="AZ21" s="72"/>
      <c r="BA21" s="77"/>
    </row>
    <row r="22" spans="1:53" hidden="1">
      <c r="A22" t="e">
        <f>VLOOKUP(C22,'2010'!$G$2:$S$120,13,FALSE)</f>
        <v>#N/A</v>
      </c>
      <c r="B22" s="10">
        <v>20</v>
      </c>
      <c r="C22" s="56" t="s">
        <v>539</v>
      </c>
      <c r="D22" s="57" t="s">
        <v>540</v>
      </c>
      <c r="E22" s="57" t="s">
        <v>132</v>
      </c>
      <c r="F22" s="58" t="s">
        <v>55</v>
      </c>
      <c r="G22" s="58" t="s">
        <v>55</v>
      </c>
      <c r="H22" s="58" t="s">
        <v>139</v>
      </c>
      <c r="I22" s="59" t="s">
        <v>541</v>
      </c>
      <c r="J22" s="57" t="s">
        <v>542</v>
      </c>
      <c r="K22" s="57">
        <v>25.04975</v>
      </c>
      <c r="L22" s="57">
        <v>-30.760670000000001</v>
      </c>
      <c r="M22" s="57">
        <v>2</v>
      </c>
      <c r="N22" s="57">
        <v>120</v>
      </c>
      <c r="O22" s="57" t="s">
        <v>520</v>
      </c>
      <c r="P22" s="57" t="s">
        <v>461</v>
      </c>
      <c r="Q22" s="60">
        <v>8783.5300000000007</v>
      </c>
      <c r="R22" s="61">
        <v>100</v>
      </c>
      <c r="S22" s="61">
        <v>741956</v>
      </c>
      <c r="T22" s="61">
        <v>300119</v>
      </c>
      <c r="U22" s="62">
        <v>2027.3106598372178</v>
      </c>
      <c r="V22" s="62">
        <v>820.04114518877941</v>
      </c>
      <c r="W22" s="60">
        <v>40.44970321690235</v>
      </c>
      <c r="X22" s="61">
        <v>42370</v>
      </c>
      <c r="Y22" s="61">
        <v>139041</v>
      </c>
      <c r="Z22" s="61">
        <v>118708</v>
      </c>
      <c r="AA22" s="60">
        <v>14.11773329912468</v>
      </c>
      <c r="AB22" s="60">
        <v>46.32862297955144</v>
      </c>
      <c r="AC22" s="60">
        <v>39.553643721323873</v>
      </c>
      <c r="AD22" s="60">
        <v>99.51</v>
      </c>
      <c r="AE22" s="60">
        <v>114.35</v>
      </c>
      <c r="AF22" s="60">
        <v>77.650000000000006</v>
      </c>
      <c r="AG22" s="60">
        <v>65.900000000000006</v>
      </c>
      <c r="AH22" s="60">
        <v>136.99</v>
      </c>
      <c r="AI22" s="62">
        <v>187270</v>
      </c>
      <c r="AJ22" s="60">
        <v>25.240041188426265</v>
      </c>
      <c r="AK22" s="60">
        <v>656</v>
      </c>
      <c r="AL22" s="63">
        <v>39451</v>
      </c>
      <c r="AM22" s="64">
        <v>0.5</v>
      </c>
      <c r="AN22" s="61">
        <v>566</v>
      </c>
      <c r="AO22" s="63">
        <v>39451</v>
      </c>
      <c r="AP22" s="65">
        <v>0.5</v>
      </c>
      <c r="AQ22" s="61">
        <v>330</v>
      </c>
      <c r="AR22" s="63">
        <v>39802</v>
      </c>
      <c r="AS22" s="65">
        <v>0.5</v>
      </c>
      <c r="AT22" s="61">
        <v>566</v>
      </c>
      <c r="AU22" s="61">
        <v>330</v>
      </c>
      <c r="AV22" s="61"/>
      <c r="AW22" s="61"/>
      <c r="AX22" s="61"/>
      <c r="AY22" s="61"/>
      <c r="AZ22" s="61"/>
      <c r="BA22" s="66"/>
    </row>
    <row r="23" spans="1:53" hidden="1">
      <c r="A23" t="e">
        <f>VLOOKUP(C23,'2010'!$G$2:$S$120,13,FALSE)</f>
        <v>#N/A</v>
      </c>
      <c r="B23" s="10">
        <v>21</v>
      </c>
      <c r="C23" s="67" t="s">
        <v>543</v>
      </c>
      <c r="D23" s="68" t="s">
        <v>544</v>
      </c>
      <c r="E23" s="68" t="s">
        <v>132</v>
      </c>
      <c r="F23" s="69" t="s">
        <v>55</v>
      </c>
      <c r="G23" s="69" t="s">
        <v>55</v>
      </c>
      <c r="H23" s="69" t="s">
        <v>149</v>
      </c>
      <c r="I23" s="70" t="s">
        <v>545</v>
      </c>
      <c r="J23" s="68" t="s">
        <v>546</v>
      </c>
      <c r="K23" s="68">
        <v>25.196390000000001</v>
      </c>
      <c r="L23" s="68">
        <v>-30.655280000000001</v>
      </c>
      <c r="M23" s="68">
        <v>3</v>
      </c>
      <c r="N23" s="68">
        <v>100</v>
      </c>
      <c r="O23" s="68" t="s">
        <v>520</v>
      </c>
      <c r="P23" s="68" t="s">
        <v>547</v>
      </c>
      <c r="Q23" s="71">
        <v>8755.25</v>
      </c>
      <c r="R23" s="72">
        <v>99.7</v>
      </c>
      <c r="S23" s="72">
        <v>1206830</v>
      </c>
      <c r="T23" s="72">
        <v>541356</v>
      </c>
      <c r="U23" s="73">
        <v>3308.1773792867134</v>
      </c>
      <c r="V23" s="73">
        <v>1483.9717883555581</v>
      </c>
      <c r="W23" s="71">
        <v>44.85768500948766</v>
      </c>
      <c r="X23" s="72">
        <v>79549</v>
      </c>
      <c r="Y23" s="72">
        <v>54367</v>
      </c>
      <c r="Z23" s="72">
        <v>407440</v>
      </c>
      <c r="AA23" s="71">
        <v>14.694397032636564</v>
      </c>
      <c r="AB23" s="71">
        <v>10.042744515623731</v>
      </c>
      <c r="AC23" s="71">
        <v>75.262858451739703</v>
      </c>
      <c r="AD23" s="71">
        <v>99.13</v>
      </c>
      <c r="AE23" s="71">
        <v>111.54</v>
      </c>
      <c r="AF23" s="71">
        <v>83.88</v>
      </c>
      <c r="AG23" s="71">
        <v>77.92</v>
      </c>
      <c r="AH23" s="71">
        <v>121.99</v>
      </c>
      <c r="AI23" s="73">
        <v>570421</v>
      </c>
      <c r="AJ23" s="71">
        <v>47.266060671345592</v>
      </c>
      <c r="AK23" s="71">
        <v>1107</v>
      </c>
      <c r="AL23" s="74">
        <v>39451</v>
      </c>
      <c r="AM23" s="75">
        <v>0.54166666666666663</v>
      </c>
      <c r="AN23" s="72">
        <v>989</v>
      </c>
      <c r="AO23" s="74">
        <v>39451</v>
      </c>
      <c r="AP23" s="76">
        <v>0.54166666666666663</v>
      </c>
      <c r="AQ23" s="72">
        <v>734</v>
      </c>
      <c r="AR23" s="74">
        <v>39802</v>
      </c>
      <c r="AS23" s="76">
        <v>0.45833333333333331</v>
      </c>
      <c r="AT23" s="72">
        <v>507</v>
      </c>
      <c r="AU23" s="72">
        <v>482</v>
      </c>
      <c r="AV23" s="72">
        <v>734</v>
      </c>
      <c r="AW23" s="72"/>
      <c r="AX23" s="72"/>
      <c r="AY23" s="72"/>
      <c r="AZ23" s="72"/>
      <c r="BA23" s="77"/>
    </row>
    <row r="24" spans="1:53" hidden="1">
      <c r="A24" t="e">
        <f>VLOOKUP(C24,'2010'!$G$2:$S$120,13,FALSE)</f>
        <v>#N/A</v>
      </c>
      <c r="B24" s="10">
        <v>22</v>
      </c>
      <c r="C24" s="56" t="s">
        <v>548</v>
      </c>
      <c r="D24" s="57" t="s">
        <v>549</v>
      </c>
      <c r="E24" s="57" t="s">
        <v>177</v>
      </c>
      <c r="F24" s="58" t="s">
        <v>55</v>
      </c>
      <c r="G24" s="58" t="s">
        <v>55</v>
      </c>
      <c r="H24" s="58" t="s">
        <v>157</v>
      </c>
      <c r="I24" s="59" t="s">
        <v>550</v>
      </c>
      <c r="J24" s="57" t="s">
        <v>551</v>
      </c>
      <c r="K24" s="57">
        <v>25.612670000000001</v>
      </c>
      <c r="L24" s="57">
        <v>-30.453520000000001</v>
      </c>
      <c r="M24" s="57">
        <v>2</v>
      </c>
      <c r="N24" s="57">
        <v>120</v>
      </c>
      <c r="O24" s="57" t="s">
        <v>520</v>
      </c>
      <c r="P24" s="57" t="s">
        <v>547</v>
      </c>
      <c r="Q24" s="60">
        <v>376.5</v>
      </c>
      <c r="R24" s="61">
        <v>4.3</v>
      </c>
      <c r="S24" s="61">
        <v>43846</v>
      </c>
      <c r="T24" s="61">
        <v>23801</v>
      </c>
      <c r="U24" s="62">
        <v>2794.9641434262949</v>
      </c>
      <c r="V24" s="62">
        <v>1517.1952191235059</v>
      </c>
      <c r="W24" s="60">
        <v>54.283172923413773</v>
      </c>
      <c r="X24" s="61">
        <v>3556</v>
      </c>
      <c r="Y24" s="61">
        <v>2414</v>
      </c>
      <c r="Z24" s="61">
        <v>17831</v>
      </c>
      <c r="AA24" s="60">
        <v>14.940548716440485</v>
      </c>
      <c r="AB24" s="60">
        <v>10.142430990294525</v>
      </c>
      <c r="AC24" s="60">
        <v>74.917020293264997</v>
      </c>
      <c r="AD24" s="60">
        <v>101.72</v>
      </c>
      <c r="AE24" s="60">
        <v>117.18</v>
      </c>
      <c r="AF24" s="60">
        <v>88.71</v>
      </c>
      <c r="AG24" s="60">
        <v>81.83</v>
      </c>
      <c r="AH24" s="60">
        <v>125.99</v>
      </c>
      <c r="AI24" s="62">
        <v>9032</v>
      </c>
      <c r="AJ24" s="60">
        <v>20.599370524107101</v>
      </c>
      <c r="AK24" s="60">
        <v>241</v>
      </c>
      <c r="AL24" s="63">
        <v>39677</v>
      </c>
      <c r="AM24" s="64">
        <v>0.58333333333333337</v>
      </c>
      <c r="AN24" s="61">
        <v>141</v>
      </c>
      <c r="AO24" s="63">
        <v>39677</v>
      </c>
      <c r="AP24" s="65">
        <v>0.58333333333333337</v>
      </c>
      <c r="AQ24" s="61">
        <v>122</v>
      </c>
      <c r="AR24" s="63">
        <v>39672</v>
      </c>
      <c r="AS24" s="65">
        <v>0.45833333333333331</v>
      </c>
      <c r="AT24" s="61">
        <v>141</v>
      </c>
      <c r="AU24" s="61">
        <v>122</v>
      </c>
      <c r="AV24" s="61"/>
      <c r="AW24" s="61"/>
      <c r="AX24" s="61"/>
      <c r="AY24" s="61"/>
      <c r="AZ24" s="61"/>
      <c r="BA24" s="66"/>
    </row>
    <row r="25" spans="1:53" hidden="1">
      <c r="A25" t="e">
        <f>VLOOKUP(C25,'2010'!$G$2:$S$120,13,FALSE)</f>
        <v>#N/A</v>
      </c>
      <c r="B25" s="10">
        <v>23</v>
      </c>
      <c r="C25" s="67" t="s">
        <v>552</v>
      </c>
      <c r="D25" s="68" t="s">
        <v>553</v>
      </c>
      <c r="E25" s="68" t="s">
        <v>177</v>
      </c>
      <c r="F25" s="69" t="s">
        <v>55</v>
      </c>
      <c r="G25" s="69" t="s">
        <v>55</v>
      </c>
      <c r="H25" s="69" t="s">
        <v>554</v>
      </c>
      <c r="I25" s="70" t="s">
        <v>555</v>
      </c>
      <c r="J25" s="68" t="s">
        <v>556</v>
      </c>
      <c r="K25" s="68">
        <v>25.899470000000001</v>
      </c>
      <c r="L25" s="68">
        <v>-29.840129999999998</v>
      </c>
      <c r="M25" s="68">
        <v>2</v>
      </c>
      <c r="N25" s="68">
        <v>120</v>
      </c>
      <c r="O25" s="68" t="s">
        <v>557</v>
      </c>
      <c r="P25" s="68" t="s">
        <v>558</v>
      </c>
      <c r="Q25" s="71">
        <v>378.75</v>
      </c>
      <c r="R25" s="72">
        <v>4.3</v>
      </c>
      <c r="S25" s="72">
        <v>48835</v>
      </c>
      <c r="T25" s="72">
        <v>24173</v>
      </c>
      <c r="U25" s="73">
        <v>3094.4950495049502</v>
      </c>
      <c r="V25" s="73">
        <v>1531.7544554455444</v>
      </c>
      <c r="W25" s="71">
        <v>49.499334493703287</v>
      </c>
      <c r="X25" s="72">
        <v>3240</v>
      </c>
      <c r="Y25" s="72">
        <v>2183</v>
      </c>
      <c r="Z25" s="72">
        <v>18750</v>
      </c>
      <c r="AA25" s="71">
        <v>13.403383940760353</v>
      </c>
      <c r="AB25" s="71">
        <v>9.0307367724320518</v>
      </c>
      <c r="AC25" s="71">
        <v>77.565879286807586</v>
      </c>
      <c r="AD25" s="71">
        <v>105.16</v>
      </c>
      <c r="AE25" s="71">
        <v>120.47</v>
      </c>
      <c r="AF25" s="71">
        <v>89.54</v>
      </c>
      <c r="AG25" s="71">
        <v>82.87</v>
      </c>
      <c r="AH25" s="71">
        <v>128.97999999999999</v>
      </c>
      <c r="AI25" s="73">
        <v>13170</v>
      </c>
      <c r="AJ25" s="71">
        <v>26.968362854510087</v>
      </c>
      <c r="AK25" s="71">
        <v>259</v>
      </c>
      <c r="AL25" s="74">
        <v>39670</v>
      </c>
      <c r="AM25" s="75">
        <v>0.58333333333333337</v>
      </c>
      <c r="AN25" s="72">
        <v>153</v>
      </c>
      <c r="AO25" s="74">
        <v>39670</v>
      </c>
      <c r="AP25" s="76">
        <v>0.58333333333333337</v>
      </c>
      <c r="AQ25" s="72">
        <v>134</v>
      </c>
      <c r="AR25" s="74">
        <v>39674</v>
      </c>
      <c r="AS25" s="76">
        <v>0.45833333333333331</v>
      </c>
      <c r="AT25" s="72">
        <v>153</v>
      </c>
      <c r="AU25" s="72">
        <v>134</v>
      </c>
      <c r="AV25" s="72"/>
      <c r="AW25" s="72"/>
      <c r="AX25" s="72"/>
      <c r="AY25" s="72"/>
      <c r="AZ25" s="72"/>
      <c r="BA25" s="77"/>
    </row>
    <row r="26" spans="1:53" hidden="1">
      <c r="A26" t="e">
        <f>VLOOKUP(C26,'2010'!$G$2:$S$120,13,FALSE)</f>
        <v>#N/A</v>
      </c>
      <c r="B26" s="10">
        <v>24</v>
      </c>
      <c r="C26" s="56" t="s">
        <v>559</v>
      </c>
      <c r="D26" s="57" t="s">
        <v>560</v>
      </c>
      <c r="E26" s="57" t="s">
        <v>177</v>
      </c>
      <c r="F26" s="58" t="s">
        <v>55</v>
      </c>
      <c r="G26" s="58" t="s">
        <v>55</v>
      </c>
      <c r="H26" s="58" t="s">
        <v>561</v>
      </c>
      <c r="I26" s="59" t="s">
        <v>562</v>
      </c>
      <c r="J26" s="57" t="s">
        <v>563</v>
      </c>
      <c r="K26" s="57">
        <v>26.118919999999999</v>
      </c>
      <c r="L26" s="57">
        <v>-29.431380000000001</v>
      </c>
      <c r="M26" s="57">
        <v>2</v>
      </c>
      <c r="N26" s="57">
        <v>120</v>
      </c>
      <c r="O26" s="57" t="s">
        <v>520</v>
      </c>
      <c r="P26" s="57" t="s">
        <v>557</v>
      </c>
      <c r="Q26" s="60">
        <v>380.25</v>
      </c>
      <c r="R26" s="61">
        <v>4.3</v>
      </c>
      <c r="S26" s="61">
        <v>54303</v>
      </c>
      <c r="T26" s="61">
        <v>24657</v>
      </c>
      <c r="U26" s="62">
        <v>3427.4082840236688</v>
      </c>
      <c r="V26" s="62">
        <v>1556.2603550295858</v>
      </c>
      <c r="W26" s="60">
        <v>45.406331141925861</v>
      </c>
      <c r="X26" s="61">
        <v>3620</v>
      </c>
      <c r="Y26" s="61">
        <v>2302</v>
      </c>
      <c r="Z26" s="61">
        <v>18735</v>
      </c>
      <c r="AA26" s="60">
        <v>14.681429208743968</v>
      </c>
      <c r="AB26" s="60">
        <v>9.3360911708642575</v>
      </c>
      <c r="AC26" s="60">
        <v>75.982479620391771</v>
      </c>
      <c r="AD26" s="60">
        <v>100.74</v>
      </c>
      <c r="AE26" s="60">
        <v>112.74</v>
      </c>
      <c r="AF26" s="60">
        <v>86.31</v>
      </c>
      <c r="AG26" s="60">
        <v>79.930000000000007</v>
      </c>
      <c r="AH26" s="60">
        <v>123.99</v>
      </c>
      <c r="AI26" s="62">
        <v>10053</v>
      </c>
      <c r="AJ26" s="60">
        <v>18.512789348654771</v>
      </c>
      <c r="AK26" s="60">
        <v>293</v>
      </c>
      <c r="AL26" s="63">
        <v>39677</v>
      </c>
      <c r="AM26" s="64">
        <v>0.66666666666666663</v>
      </c>
      <c r="AN26" s="61">
        <v>169</v>
      </c>
      <c r="AO26" s="63">
        <v>39677</v>
      </c>
      <c r="AP26" s="65">
        <v>0.66666666666666663</v>
      </c>
      <c r="AQ26" s="61">
        <v>146</v>
      </c>
      <c r="AR26" s="63">
        <v>39673</v>
      </c>
      <c r="AS26" s="65">
        <v>0.375</v>
      </c>
      <c r="AT26" s="61">
        <v>169</v>
      </c>
      <c r="AU26" s="61">
        <v>146</v>
      </c>
      <c r="AV26" s="61"/>
      <c r="AW26" s="61"/>
      <c r="AX26" s="61"/>
      <c r="AY26" s="61"/>
      <c r="AZ26" s="61"/>
      <c r="BA26" s="66"/>
    </row>
    <row r="27" spans="1:53" hidden="1">
      <c r="A27" t="e">
        <f>VLOOKUP(C27,'2010'!$G$2:$S$120,13,FALSE)</f>
        <v>#N/A</v>
      </c>
      <c r="B27" s="10">
        <v>25</v>
      </c>
      <c r="C27" s="67" t="s">
        <v>564</v>
      </c>
      <c r="D27" s="68" t="s">
        <v>565</v>
      </c>
      <c r="E27" s="68" t="s">
        <v>177</v>
      </c>
      <c r="F27" s="69" t="s">
        <v>55</v>
      </c>
      <c r="G27" s="69" t="s">
        <v>55</v>
      </c>
      <c r="H27" s="69" t="s">
        <v>561</v>
      </c>
      <c r="I27" s="70" t="s">
        <v>566</v>
      </c>
      <c r="J27" s="68" t="s">
        <v>567</v>
      </c>
      <c r="K27" s="68">
        <v>26.189</v>
      </c>
      <c r="L27" s="68">
        <v>-29.208649999999999</v>
      </c>
      <c r="M27" s="68">
        <v>4</v>
      </c>
      <c r="N27" s="68">
        <v>120</v>
      </c>
      <c r="O27" s="68" t="s">
        <v>520</v>
      </c>
      <c r="P27" s="68" t="s">
        <v>547</v>
      </c>
      <c r="Q27" s="71">
        <v>381</v>
      </c>
      <c r="R27" s="72">
        <v>4.3</v>
      </c>
      <c r="S27" s="72">
        <v>56509</v>
      </c>
      <c r="T27" s="72">
        <v>23976</v>
      </c>
      <c r="U27" s="73">
        <v>3559.6220472440946</v>
      </c>
      <c r="V27" s="73">
        <v>1510.2992125984251</v>
      </c>
      <c r="W27" s="71">
        <v>42.428639685713783</v>
      </c>
      <c r="X27" s="72">
        <v>4271</v>
      </c>
      <c r="Y27" s="72">
        <v>3281</v>
      </c>
      <c r="Z27" s="72">
        <v>16424</v>
      </c>
      <c r="AA27" s="71">
        <v>17.813646980313646</v>
      </c>
      <c r="AB27" s="71">
        <v>13.68451785118452</v>
      </c>
      <c r="AC27" s="71">
        <v>68.501835168501827</v>
      </c>
      <c r="AD27" s="71">
        <v>93.74</v>
      </c>
      <c r="AE27" s="71">
        <v>103.86</v>
      </c>
      <c r="AF27" s="71">
        <v>80.02</v>
      </c>
      <c r="AG27" s="71">
        <v>74.88</v>
      </c>
      <c r="AH27" s="71">
        <v>113.98</v>
      </c>
      <c r="AI27" s="73">
        <v>2863</v>
      </c>
      <c r="AJ27" s="71">
        <v>5.0664495921003736</v>
      </c>
      <c r="AK27" s="71">
        <v>304</v>
      </c>
      <c r="AL27" s="74">
        <v>39677</v>
      </c>
      <c r="AM27" s="75">
        <v>0.66666666666666663</v>
      </c>
      <c r="AN27" s="72">
        <v>178</v>
      </c>
      <c r="AO27" s="74">
        <v>39677</v>
      </c>
      <c r="AP27" s="76">
        <v>0.66666666666666663</v>
      </c>
      <c r="AQ27" s="72">
        <v>153</v>
      </c>
      <c r="AR27" s="74">
        <v>39681</v>
      </c>
      <c r="AS27" s="76">
        <v>0.375</v>
      </c>
      <c r="AT27" s="72">
        <v>141</v>
      </c>
      <c r="AU27" s="72">
        <v>46</v>
      </c>
      <c r="AV27" s="72">
        <v>81</v>
      </c>
      <c r="AW27" s="72">
        <v>123</v>
      </c>
      <c r="AX27" s="72"/>
      <c r="AY27" s="72"/>
      <c r="AZ27" s="72"/>
      <c r="BA27" s="77"/>
    </row>
    <row r="28" spans="1:53" hidden="1">
      <c r="A28" t="e">
        <f>VLOOKUP(C28,'2010'!$G$2:$S$120,13,FALSE)</f>
        <v>#N/A</v>
      </c>
      <c r="B28" s="10">
        <v>26</v>
      </c>
      <c r="C28" s="56" t="s">
        <v>568</v>
      </c>
      <c r="D28" s="57" t="s">
        <v>569</v>
      </c>
      <c r="E28" s="57" t="s">
        <v>177</v>
      </c>
      <c r="F28" s="58" t="s">
        <v>55</v>
      </c>
      <c r="G28" s="58" t="s">
        <v>55</v>
      </c>
      <c r="H28" s="58" t="s">
        <v>561</v>
      </c>
      <c r="I28" s="59" t="s">
        <v>570</v>
      </c>
      <c r="J28" s="57" t="s">
        <v>571</v>
      </c>
      <c r="K28" s="57">
        <v>26.191610000000001</v>
      </c>
      <c r="L28" s="57">
        <v>-29.19894</v>
      </c>
      <c r="M28" s="57">
        <v>6</v>
      </c>
      <c r="N28" s="57">
        <v>120</v>
      </c>
      <c r="O28" s="57" t="s">
        <v>572</v>
      </c>
      <c r="P28" s="57" t="s">
        <v>573</v>
      </c>
      <c r="Q28" s="60">
        <v>455.5</v>
      </c>
      <c r="R28" s="61">
        <v>5.2</v>
      </c>
      <c r="S28" s="61">
        <v>120022</v>
      </c>
      <c r="T28" s="61">
        <v>33515</v>
      </c>
      <c r="U28" s="62">
        <v>6323.8814489571896</v>
      </c>
      <c r="V28" s="62">
        <v>1765.8836443468715</v>
      </c>
      <c r="W28" s="60">
        <v>27.924047258002698</v>
      </c>
      <c r="X28" s="61">
        <v>6633</v>
      </c>
      <c r="Y28" s="61">
        <v>4509</v>
      </c>
      <c r="Z28" s="61">
        <v>22373</v>
      </c>
      <c r="AA28" s="60">
        <v>19.791138296285247</v>
      </c>
      <c r="AB28" s="60">
        <v>13.453677457854694</v>
      </c>
      <c r="AC28" s="60">
        <v>66.755184245860065</v>
      </c>
      <c r="AD28" s="60">
        <v>85.71</v>
      </c>
      <c r="AE28" s="60">
        <v>90.53</v>
      </c>
      <c r="AF28" s="60">
        <v>73.17</v>
      </c>
      <c r="AG28" s="60">
        <v>60.92</v>
      </c>
      <c r="AH28" s="60">
        <v>113.99</v>
      </c>
      <c r="AI28" s="62">
        <v>9633</v>
      </c>
      <c r="AJ28" s="60">
        <v>8.0260285614304046</v>
      </c>
      <c r="AK28" s="60">
        <v>640</v>
      </c>
      <c r="AL28" s="63">
        <v>39707</v>
      </c>
      <c r="AM28" s="64">
        <v>0.33333333333333331</v>
      </c>
      <c r="AN28" s="61">
        <v>317</v>
      </c>
      <c r="AO28" s="63">
        <v>39709</v>
      </c>
      <c r="AP28" s="65">
        <v>0.75</v>
      </c>
      <c r="AQ28" s="61">
        <v>404</v>
      </c>
      <c r="AR28" s="63">
        <v>39707</v>
      </c>
      <c r="AS28" s="65">
        <v>0.33333333333333331</v>
      </c>
      <c r="AT28" s="61">
        <v>199</v>
      </c>
      <c r="AU28" s="61">
        <v>111</v>
      </c>
      <c r="AV28" s="61">
        <v>37</v>
      </c>
      <c r="AW28" s="61">
        <v>41</v>
      </c>
      <c r="AX28" s="61">
        <v>101</v>
      </c>
      <c r="AY28" s="61">
        <v>315</v>
      </c>
      <c r="AZ28" s="61"/>
      <c r="BA28" s="66"/>
    </row>
    <row r="29" spans="1:53" hidden="1">
      <c r="A29" t="e">
        <f>VLOOKUP(C29,'2010'!$G$2:$S$120,13,FALSE)</f>
        <v>#N/A</v>
      </c>
      <c r="B29" s="10">
        <v>27</v>
      </c>
      <c r="C29" s="67" t="s">
        <v>574</v>
      </c>
      <c r="D29" s="68" t="s">
        <v>575</v>
      </c>
      <c r="E29" s="68" t="s">
        <v>177</v>
      </c>
      <c r="F29" s="69" t="s">
        <v>55</v>
      </c>
      <c r="G29" s="69" t="s">
        <v>55</v>
      </c>
      <c r="H29" s="69" t="s">
        <v>561</v>
      </c>
      <c r="I29" s="70" t="s">
        <v>576</v>
      </c>
      <c r="J29" s="68" t="s">
        <v>577</v>
      </c>
      <c r="K29" s="68">
        <v>26.18242</v>
      </c>
      <c r="L29" s="68">
        <v>-29.167059999999999</v>
      </c>
      <c r="M29" s="68">
        <v>4</v>
      </c>
      <c r="N29" s="68">
        <v>120</v>
      </c>
      <c r="O29" s="68" t="s">
        <v>572</v>
      </c>
      <c r="P29" s="68" t="s">
        <v>547</v>
      </c>
      <c r="Q29" s="71">
        <v>455.25</v>
      </c>
      <c r="R29" s="72">
        <v>5.2</v>
      </c>
      <c r="S29" s="72">
        <v>91861</v>
      </c>
      <c r="T29" s="72">
        <v>32089</v>
      </c>
      <c r="U29" s="73">
        <v>4842.7545304777595</v>
      </c>
      <c r="V29" s="73">
        <v>1691.6771004942339</v>
      </c>
      <c r="W29" s="71">
        <v>34.932125711673073</v>
      </c>
      <c r="X29" s="72">
        <v>5958</v>
      </c>
      <c r="Y29" s="72">
        <v>3601</v>
      </c>
      <c r="Z29" s="72">
        <v>22530</v>
      </c>
      <c r="AA29" s="71">
        <v>18.567110224687589</v>
      </c>
      <c r="AB29" s="71">
        <v>11.221914051544143</v>
      </c>
      <c r="AC29" s="71">
        <v>70.210975723768271</v>
      </c>
      <c r="AD29" s="71">
        <v>102.85</v>
      </c>
      <c r="AE29" s="71">
        <v>111.65</v>
      </c>
      <c r="AF29" s="71">
        <v>86.45</v>
      </c>
      <c r="AG29" s="71">
        <v>82.9</v>
      </c>
      <c r="AH29" s="71">
        <v>121.99</v>
      </c>
      <c r="AI29" s="73">
        <v>15762</v>
      </c>
      <c r="AJ29" s="71">
        <v>17.158533000947081</v>
      </c>
      <c r="AK29" s="71">
        <v>515</v>
      </c>
      <c r="AL29" s="74">
        <v>39709</v>
      </c>
      <c r="AM29" s="75">
        <v>0.33333333333333331</v>
      </c>
      <c r="AN29" s="72">
        <v>257</v>
      </c>
      <c r="AO29" s="74">
        <v>39709</v>
      </c>
      <c r="AP29" s="76">
        <v>0.75</v>
      </c>
      <c r="AQ29" s="72">
        <v>325</v>
      </c>
      <c r="AR29" s="74">
        <v>39709</v>
      </c>
      <c r="AS29" s="76">
        <v>0.33333333333333331</v>
      </c>
      <c r="AT29" s="72">
        <v>192</v>
      </c>
      <c r="AU29" s="72">
        <v>65</v>
      </c>
      <c r="AV29" s="72">
        <v>114</v>
      </c>
      <c r="AW29" s="72">
        <v>214</v>
      </c>
      <c r="AX29" s="72"/>
      <c r="AY29" s="72"/>
      <c r="AZ29" s="72"/>
      <c r="BA29" s="77"/>
    </row>
    <row r="30" spans="1:53" hidden="1">
      <c r="A30" t="e">
        <f>VLOOKUP(C30,'2010'!$G$2:$S$120,13,FALSE)</f>
        <v>#N/A</v>
      </c>
      <c r="B30" s="10">
        <v>28</v>
      </c>
      <c r="C30" s="56" t="s">
        <v>578</v>
      </c>
      <c r="D30" s="57" t="s">
        <v>579</v>
      </c>
      <c r="E30" s="57" t="s">
        <v>71</v>
      </c>
      <c r="F30" s="58" t="s">
        <v>55</v>
      </c>
      <c r="G30" s="58" t="s">
        <v>55</v>
      </c>
      <c r="H30" s="58" t="s">
        <v>561</v>
      </c>
      <c r="I30" s="59" t="s">
        <v>580</v>
      </c>
      <c r="J30" s="57" t="s">
        <v>581</v>
      </c>
      <c r="K30" s="57">
        <v>26.16996</v>
      </c>
      <c r="L30" s="57">
        <v>-29.14208</v>
      </c>
      <c r="M30" s="57">
        <v>4</v>
      </c>
      <c r="N30" s="57">
        <v>120</v>
      </c>
      <c r="O30" s="57" t="s">
        <v>572</v>
      </c>
      <c r="P30" s="57" t="s">
        <v>573</v>
      </c>
      <c r="Q30" s="60">
        <v>8783.5</v>
      </c>
      <c r="R30" s="61">
        <v>100</v>
      </c>
      <c r="S30" s="61">
        <v>4581045</v>
      </c>
      <c r="T30" s="61">
        <v>743954</v>
      </c>
      <c r="U30" s="62">
        <v>12517.228895087379</v>
      </c>
      <c r="V30" s="62">
        <v>2032.7769112540559</v>
      </c>
      <c r="W30" s="60">
        <v>16.239831741447638</v>
      </c>
      <c r="X30" s="61">
        <v>163958</v>
      </c>
      <c r="Y30" s="61">
        <v>105042</v>
      </c>
      <c r="Z30" s="61">
        <v>474954</v>
      </c>
      <c r="AA30" s="60">
        <v>22.038728200937154</v>
      </c>
      <c r="AB30" s="60">
        <v>14.119421362073462</v>
      </c>
      <c r="AC30" s="60">
        <v>63.84185043698939</v>
      </c>
      <c r="AD30" s="60">
        <v>104.28</v>
      </c>
      <c r="AE30" s="60">
        <v>108.1</v>
      </c>
      <c r="AF30" s="60">
        <v>84.58</v>
      </c>
      <c r="AG30" s="60">
        <v>85.92</v>
      </c>
      <c r="AH30" s="60">
        <v>119.97</v>
      </c>
      <c r="AI30" s="62">
        <v>656642</v>
      </c>
      <c r="AJ30" s="60">
        <v>14.333891066339666</v>
      </c>
      <c r="AK30" s="60">
        <v>1814</v>
      </c>
      <c r="AL30" s="63">
        <v>39802</v>
      </c>
      <c r="AM30" s="64">
        <v>0.41666666666666669</v>
      </c>
      <c r="AN30" s="61">
        <v>1382</v>
      </c>
      <c r="AO30" s="63">
        <v>39451</v>
      </c>
      <c r="AP30" s="65">
        <v>0.625</v>
      </c>
      <c r="AQ30" s="61">
        <v>1344</v>
      </c>
      <c r="AR30" s="63">
        <v>39802</v>
      </c>
      <c r="AS30" s="65">
        <v>0.41666666666666669</v>
      </c>
      <c r="AT30" s="61">
        <v>756</v>
      </c>
      <c r="AU30" s="61">
        <v>626</v>
      </c>
      <c r="AV30" s="61">
        <v>618</v>
      </c>
      <c r="AW30" s="61">
        <v>726</v>
      </c>
      <c r="AX30" s="61"/>
      <c r="AY30" s="61"/>
      <c r="AZ30" s="61"/>
      <c r="BA30" s="66"/>
    </row>
    <row r="31" spans="1:53" hidden="1">
      <c r="A31" t="e">
        <f>VLOOKUP(C31,'2010'!$G$2:$S$120,13,FALSE)</f>
        <v>#N/A</v>
      </c>
      <c r="B31" s="10">
        <v>29</v>
      </c>
      <c r="C31" s="67" t="s">
        <v>582</v>
      </c>
      <c r="D31" s="68" t="s">
        <v>583</v>
      </c>
      <c r="E31" s="68" t="s">
        <v>177</v>
      </c>
      <c r="F31" s="69" t="s">
        <v>55</v>
      </c>
      <c r="G31" s="69" t="s">
        <v>55</v>
      </c>
      <c r="H31" s="69" t="s">
        <v>561</v>
      </c>
      <c r="I31" s="70" t="s">
        <v>584</v>
      </c>
      <c r="J31" s="68" t="s">
        <v>585</v>
      </c>
      <c r="K31" s="68">
        <v>26.163250000000001</v>
      </c>
      <c r="L31" s="68">
        <v>-29.125720000000001</v>
      </c>
      <c r="M31" s="68">
        <v>4</v>
      </c>
      <c r="N31" s="68">
        <v>120</v>
      </c>
      <c r="O31" s="68" t="s">
        <v>572</v>
      </c>
      <c r="P31" s="68" t="s">
        <v>547</v>
      </c>
      <c r="Q31" s="71">
        <v>454.25</v>
      </c>
      <c r="R31" s="72">
        <v>5.2</v>
      </c>
      <c r="S31" s="72">
        <v>170619</v>
      </c>
      <c r="T31" s="72">
        <v>34163</v>
      </c>
      <c r="U31" s="73">
        <v>9014.5426527242707</v>
      </c>
      <c r="V31" s="73">
        <v>1804.9796367638965</v>
      </c>
      <c r="W31" s="71">
        <v>20.022975166892316</v>
      </c>
      <c r="X31" s="72">
        <v>6567</v>
      </c>
      <c r="Y31" s="72">
        <v>3650</v>
      </c>
      <c r="Z31" s="72">
        <v>23946</v>
      </c>
      <c r="AA31" s="71">
        <v>19.222550712759418</v>
      </c>
      <c r="AB31" s="71">
        <v>10.684073412756492</v>
      </c>
      <c r="AC31" s="71">
        <v>70.093375874484082</v>
      </c>
      <c r="AD31" s="71">
        <v>107.75</v>
      </c>
      <c r="AE31" s="71">
        <v>112.81</v>
      </c>
      <c r="AF31" s="71">
        <v>87.52</v>
      </c>
      <c r="AG31" s="71">
        <v>87.92</v>
      </c>
      <c r="AH31" s="71">
        <v>125.98</v>
      </c>
      <c r="AI31" s="73">
        <v>37889</v>
      </c>
      <c r="AJ31" s="71">
        <v>22.206788224054765</v>
      </c>
      <c r="AK31" s="71">
        <v>1030</v>
      </c>
      <c r="AL31" s="74">
        <v>39709</v>
      </c>
      <c r="AM31" s="75">
        <v>0.33333333333333331</v>
      </c>
      <c r="AN31" s="72">
        <v>519</v>
      </c>
      <c r="AO31" s="74">
        <v>39709</v>
      </c>
      <c r="AP31" s="76">
        <v>0.33333333333333331</v>
      </c>
      <c r="AQ31" s="72">
        <v>511</v>
      </c>
      <c r="AR31" s="74">
        <v>39709</v>
      </c>
      <c r="AS31" s="76">
        <v>0.33333333333333331</v>
      </c>
      <c r="AT31" s="72">
        <v>339</v>
      </c>
      <c r="AU31" s="72">
        <v>192</v>
      </c>
      <c r="AV31" s="72">
        <v>195</v>
      </c>
      <c r="AW31" s="72">
        <v>320</v>
      </c>
      <c r="AX31" s="72"/>
      <c r="AY31" s="72"/>
      <c r="AZ31" s="72"/>
      <c r="BA31" s="77"/>
    </row>
    <row r="32" spans="1:53" hidden="1">
      <c r="A32" t="e">
        <f>VLOOKUP(C32,'2010'!$G$2:$S$120,13,FALSE)</f>
        <v>#N/A</v>
      </c>
      <c r="B32" s="10">
        <v>30</v>
      </c>
      <c r="C32" s="56" t="s">
        <v>586</v>
      </c>
      <c r="D32" s="57" t="s">
        <v>587</v>
      </c>
      <c r="E32" s="57" t="s">
        <v>177</v>
      </c>
      <c r="F32" s="58" t="s">
        <v>55</v>
      </c>
      <c r="G32" s="58" t="s">
        <v>55</v>
      </c>
      <c r="H32" s="58" t="s">
        <v>561</v>
      </c>
      <c r="I32" s="59" t="s">
        <v>588</v>
      </c>
      <c r="J32" s="57" t="s">
        <v>589</v>
      </c>
      <c r="K32" s="57">
        <v>26.16339</v>
      </c>
      <c r="L32" s="57">
        <v>-29.11308</v>
      </c>
      <c r="M32" s="57">
        <v>4</v>
      </c>
      <c r="N32" s="57">
        <v>120</v>
      </c>
      <c r="O32" s="57" t="s">
        <v>572</v>
      </c>
      <c r="P32" s="57" t="s">
        <v>547</v>
      </c>
      <c r="Q32" s="60">
        <v>430.25</v>
      </c>
      <c r="R32" s="61">
        <v>4.9000000000000004</v>
      </c>
      <c r="S32" s="61">
        <v>239196</v>
      </c>
      <c r="T32" s="61">
        <v>37229</v>
      </c>
      <c r="U32" s="62">
        <v>13342.717024985475</v>
      </c>
      <c r="V32" s="62">
        <v>2076.6902963393377</v>
      </c>
      <c r="W32" s="60">
        <v>15.564223481998027</v>
      </c>
      <c r="X32" s="61">
        <v>8639</v>
      </c>
      <c r="Y32" s="61">
        <v>3947</v>
      </c>
      <c r="Z32" s="61">
        <v>24643</v>
      </c>
      <c r="AA32" s="60">
        <v>23.205028338123508</v>
      </c>
      <c r="AB32" s="60">
        <v>10.601950092669693</v>
      </c>
      <c r="AC32" s="60">
        <v>66.193021569206806</v>
      </c>
      <c r="AD32" s="60">
        <v>106.79</v>
      </c>
      <c r="AE32" s="60">
        <v>110.46</v>
      </c>
      <c r="AF32" s="60">
        <v>86.89</v>
      </c>
      <c r="AG32" s="60">
        <v>87.92</v>
      </c>
      <c r="AH32" s="60">
        <v>123.99</v>
      </c>
      <c r="AI32" s="62">
        <v>46361</v>
      </c>
      <c r="AJ32" s="60">
        <v>19.382013077141757</v>
      </c>
      <c r="AK32" s="60">
        <v>1659</v>
      </c>
      <c r="AL32" s="63">
        <v>39709</v>
      </c>
      <c r="AM32" s="64">
        <v>0.33333333333333331</v>
      </c>
      <c r="AN32" s="61">
        <v>784</v>
      </c>
      <c r="AO32" s="63">
        <v>39709</v>
      </c>
      <c r="AP32" s="65">
        <v>0.33333333333333331</v>
      </c>
      <c r="AQ32" s="61">
        <v>875</v>
      </c>
      <c r="AR32" s="63">
        <v>39709</v>
      </c>
      <c r="AS32" s="65">
        <v>0.33333333333333331</v>
      </c>
      <c r="AT32" s="61">
        <v>499</v>
      </c>
      <c r="AU32" s="61">
        <v>291</v>
      </c>
      <c r="AV32" s="61">
        <v>356</v>
      </c>
      <c r="AW32" s="61">
        <v>546</v>
      </c>
      <c r="AX32" s="61"/>
      <c r="AY32" s="61"/>
      <c r="AZ32" s="61"/>
      <c r="BA32" s="66"/>
    </row>
    <row r="33" spans="1:53" hidden="1">
      <c r="A33" t="e">
        <f>VLOOKUP(C33,'2010'!$G$2:$S$120,13,FALSE)</f>
        <v>#N/A</v>
      </c>
      <c r="B33" s="10">
        <v>31</v>
      </c>
      <c r="C33" s="67" t="s">
        <v>590</v>
      </c>
      <c r="D33" s="68" t="s">
        <v>591</v>
      </c>
      <c r="E33" s="68" t="s">
        <v>177</v>
      </c>
      <c r="F33" s="69" t="s">
        <v>55</v>
      </c>
      <c r="G33" s="69" t="s">
        <v>55</v>
      </c>
      <c r="H33" s="69" t="s">
        <v>561</v>
      </c>
      <c r="I33" s="70" t="s">
        <v>592</v>
      </c>
      <c r="J33" s="68" t="s">
        <v>593</v>
      </c>
      <c r="K33" s="68">
        <v>26.170439999999999</v>
      </c>
      <c r="L33" s="68">
        <v>-29.091329999999999</v>
      </c>
      <c r="M33" s="68">
        <v>4</v>
      </c>
      <c r="N33" s="68">
        <v>120</v>
      </c>
      <c r="O33" s="68" t="s">
        <v>572</v>
      </c>
      <c r="P33" s="68" t="s">
        <v>547</v>
      </c>
      <c r="Q33" s="71">
        <v>430.25</v>
      </c>
      <c r="R33" s="72">
        <v>4.9000000000000004</v>
      </c>
      <c r="S33" s="72">
        <v>94020</v>
      </c>
      <c r="T33" s="72">
        <v>30982</v>
      </c>
      <c r="U33" s="73">
        <v>5244.5787332945965</v>
      </c>
      <c r="V33" s="73">
        <v>1728.2231260894828</v>
      </c>
      <c r="W33" s="71">
        <v>32.952563284407574</v>
      </c>
      <c r="X33" s="72">
        <v>5055</v>
      </c>
      <c r="Y33" s="72">
        <v>3114</v>
      </c>
      <c r="Z33" s="72">
        <v>22813</v>
      </c>
      <c r="AA33" s="71">
        <v>16.31592537602479</v>
      </c>
      <c r="AB33" s="71">
        <v>10.050997353301918</v>
      </c>
      <c r="AC33" s="71">
        <v>73.633077270673297</v>
      </c>
      <c r="AD33" s="71">
        <v>102.55</v>
      </c>
      <c r="AE33" s="71">
        <v>111.96</v>
      </c>
      <c r="AF33" s="71">
        <v>83.4</v>
      </c>
      <c r="AG33" s="71">
        <v>80.900000000000006</v>
      </c>
      <c r="AH33" s="71">
        <v>121.99</v>
      </c>
      <c r="AI33" s="73">
        <v>16338</v>
      </c>
      <c r="AJ33" s="71">
        <v>17.377153797064455</v>
      </c>
      <c r="AK33" s="71">
        <v>458</v>
      </c>
      <c r="AL33" s="74">
        <v>39710</v>
      </c>
      <c r="AM33" s="75">
        <v>0.70833333333333337</v>
      </c>
      <c r="AN33" s="72">
        <v>255</v>
      </c>
      <c r="AO33" s="74">
        <v>39712</v>
      </c>
      <c r="AP33" s="76">
        <v>0.625</v>
      </c>
      <c r="AQ33" s="72">
        <v>274</v>
      </c>
      <c r="AR33" s="74">
        <v>39710</v>
      </c>
      <c r="AS33" s="76">
        <v>0.75</v>
      </c>
      <c r="AT33" s="72">
        <v>194</v>
      </c>
      <c r="AU33" s="72">
        <v>82</v>
      </c>
      <c r="AV33" s="72">
        <v>60</v>
      </c>
      <c r="AW33" s="72">
        <v>215</v>
      </c>
      <c r="AX33" s="72"/>
      <c r="AY33" s="72"/>
      <c r="AZ33" s="72"/>
      <c r="BA33" s="77"/>
    </row>
    <row r="34" spans="1:53" hidden="1">
      <c r="A34" t="e">
        <f>VLOOKUP(C34,'2010'!$G$2:$S$120,13,FALSE)</f>
        <v>#N/A</v>
      </c>
      <c r="B34" s="10">
        <v>32</v>
      </c>
      <c r="C34" s="56" t="s">
        <v>594</v>
      </c>
      <c r="D34" s="57" t="s">
        <v>595</v>
      </c>
      <c r="E34" s="57" t="s">
        <v>177</v>
      </c>
      <c r="F34" s="58" t="s">
        <v>55</v>
      </c>
      <c r="G34" s="58" t="s">
        <v>55</v>
      </c>
      <c r="H34" s="58" t="s">
        <v>561</v>
      </c>
      <c r="I34" s="59" t="s">
        <v>596</v>
      </c>
      <c r="J34" s="57" t="s">
        <v>597</v>
      </c>
      <c r="K34" s="57">
        <v>26.177689999999998</v>
      </c>
      <c r="L34" s="57">
        <v>-29.081689999999998</v>
      </c>
      <c r="M34" s="57">
        <v>4</v>
      </c>
      <c r="N34" s="57">
        <v>120</v>
      </c>
      <c r="O34" s="57" t="s">
        <v>572</v>
      </c>
      <c r="P34" s="57" t="s">
        <v>573</v>
      </c>
      <c r="Q34" s="60">
        <v>430.91</v>
      </c>
      <c r="R34" s="61">
        <v>4.9000000000000004</v>
      </c>
      <c r="S34" s="61">
        <v>171296</v>
      </c>
      <c r="T34" s="61">
        <v>36236</v>
      </c>
      <c r="U34" s="62">
        <v>9540.5165811886473</v>
      </c>
      <c r="V34" s="62">
        <v>2018.2033371237612</v>
      </c>
      <c r="W34" s="60">
        <v>21.154025779936482</v>
      </c>
      <c r="X34" s="61">
        <v>7105</v>
      </c>
      <c r="Y34" s="61">
        <v>4802</v>
      </c>
      <c r="Z34" s="61">
        <v>24329</v>
      </c>
      <c r="AA34" s="60">
        <v>19.60757257975494</v>
      </c>
      <c r="AB34" s="60">
        <v>13.252014571144718</v>
      </c>
      <c r="AC34" s="60">
        <v>67.140412849100343</v>
      </c>
      <c r="AD34" s="60">
        <v>104.76</v>
      </c>
      <c r="AE34" s="60">
        <v>110.28</v>
      </c>
      <c r="AF34" s="60">
        <v>84.19</v>
      </c>
      <c r="AG34" s="60">
        <v>83.91</v>
      </c>
      <c r="AH34" s="60">
        <v>123.99</v>
      </c>
      <c r="AI34" s="62">
        <v>33413</v>
      </c>
      <c r="AJ34" s="60">
        <v>19.506001307677938</v>
      </c>
      <c r="AK34" s="60">
        <v>925</v>
      </c>
      <c r="AL34" s="63">
        <v>39703</v>
      </c>
      <c r="AM34" s="64">
        <v>0.70833333333333337</v>
      </c>
      <c r="AN34" s="61">
        <v>502</v>
      </c>
      <c r="AO34" s="63">
        <v>39701</v>
      </c>
      <c r="AP34" s="65">
        <v>0.33333333333333331</v>
      </c>
      <c r="AQ34" s="61">
        <v>528</v>
      </c>
      <c r="AR34" s="63">
        <v>39710</v>
      </c>
      <c r="AS34" s="65">
        <v>0.75</v>
      </c>
      <c r="AT34" s="61">
        <v>358</v>
      </c>
      <c r="AU34" s="61">
        <v>148</v>
      </c>
      <c r="AV34" s="61">
        <v>99</v>
      </c>
      <c r="AW34" s="61">
        <v>436</v>
      </c>
      <c r="AX34" s="61"/>
      <c r="AY34" s="61"/>
      <c r="AZ34" s="61"/>
      <c r="BA34" s="66"/>
    </row>
    <row r="35" spans="1:53" hidden="1">
      <c r="A35" t="e">
        <f>VLOOKUP(C35,'2010'!$G$2:$S$120,13,FALSE)</f>
        <v>#N/A</v>
      </c>
      <c r="B35" s="10">
        <v>33</v>
      </c>
      <c r="C35" s="67" t="s">
        <v>598</v>
      </c>
      <c r="D35" s="68" t="s">
        <v>599</v>
      </c>
      <c r="E35" s="68" t="s">
        <v>177</v>
      </c>
      <c r="F35" s="69" t="s">
        <v>55</v>
      </c>
      <c r="G35" s="69" t="s">
        <v>55</v>
      </c>
      <c r="H35" s="69" t="s">
        <v>561</v>
      </c>
      <c r="I35" s="70" t="s">
        <v>600</v>
      </c>
      <c r="J35" s="68" t="s">
        <v>601</v>
      </c>
      <c r="K35" s="68">
        <v>26.227219999999999</v>
      </c>
      <c r="L35" s="68">
        <v>-29.037330000000001</v>
      </c>
      <c r="M35" s="68">
        <v>6</v>
      </c>
      <c r="N35" s="68">
        <v>120</v>
      </c>
      <c r="O35" s="68" t="s">
        <v>572</v>
      </c>
      <c r="P35" s="68" t="s">
        <v>547</v>
      </c>
      <c r="Q35" s="71">
        <v>431.5</v>
      </c>
      <c r="R35" s="72">
        <v>4.9000000000000004</v>
      </c>
      <c r="S35" s="72">
        <v>129504</v>
      </c>
      <c r="T35" s="72">
        <v>32982</v>
      </c>
      <c r="U35" s="73">
        <v>7203.0034762456544</v>
      </c>
      <c r="V35" s="73">
        <v>1834.4565469293166</v>
      </c>
      <c r="W35" s="71">
        <v>25.467939214232764</v>
      </c>
      <c r="X35" s="72">
        <v>6360</v>
      </c>
      <c r="Y35" s="72">
        <v>4120</v>
      </c>
      <c r="Z35" s="72">
        <v>22502</v>
      </c>
      <c r="AA35" s="71">
        <v>19.283245406585412</v>
      </c>
      <c r="AB35" s="71">
        <v>12.49166211873143</v>
      </c>
      <c r="AC35" s="71">
        <v>68.225092474683152</v>
      </c>
      <c r="AD35" s="71">
        <v>100.05</v>
      </c>
      <c r="AE35" s="71">
        <v>106.12</v>
      </c>
      <c r="AF35" s="71">
        <v>82.24</v>
      </c>
      <c r="AG35" s="71">
        <v>74.930000000000007</v>
      </c>
      <c r="AH35" s="71">
        <v>122.99</v>
      </c>
      <c r="AI35" s="73">
        <v>23435</v>
      </c>
      <c r="AJ35" s="71">
        <v>18.095966147763775</v>
      </c>
      <c r="AK35" s="71">
        <v>689</v>
      </c>
      <c r="AL35" s="74">
        <v>39703</v>
      </c>
      <c r="AM35" s="75">
        <v>0.70833333333333337</v>
      </c>
      <c r="AN35" s="72">
        <v>383</v>
      </c>
      <c r="AO35" s="74">
        <v>39712</v>
      </c>
      <c r="AP35" s="76">
        <v>0.625</v>
      </c>
      <c r="AQ35" s="72">
        <v>376</v>
      </c>
      <c r="AR35" s="74">
        <v>39698</v>
      </c>
      <c r="AS35" s="76">
        <v>0.75</v>
      </c>
      <c r="AT35" s="72">
        <v>106</v>
      </c>
      <c r="AU35" s="72">
        <v>217</v>
      </c>
      <c r="AV35" s="72">
        <v>77</v>
      </c>
      <c r="AW35" s="72">
        <v>81</v>
      </c>
      <c r="AX35" s="72">
        <v>208</v>
      </c>
      <c r="AY35" s="72">
        <v>120</v>
      </c>
      <c r="AZ35" s="72"/>
      <c r="BA35" s="77"/>
    </row>
    <row r="36" spans="1:53" hidden="1">
      <c r="A36" t="e">
        <f>VLOOKUP(C36,'2010'!$G$2:$S$120,13,FALSE)</f>
        <v>#N/A</v>
      </c>
      <c r="B36" s="10">
        <v>34</v>
      </c>
      <c r="C36" s="56" t="s">
        <v>602</v>
      </c>
      <c r="D36" s="57" t="s">
        <v>603</v>
      </c>
      <c r="E36" s="57" t="s">
        <v>177</v>
      </c>
      <c r="F36" s="58" t="s">
        <v>55</v>
      </c>
      <c r="G36" s="58" t="s">
        <v>55</v>
      </c>
      <c r="H36" s="58" t="s">
        <v>561</v>
      </c>
      <c r="I36" s="59" t="s">
        <v>604</v>
      </c>
      <c r="J36" s="57" t="s">
        <v>605</v>
      </c>
      <c r="K36" s="57">
        <v>26.260860000000001</v>
      </c>
      <c r="L36" s="57">
        <v>-29.01756</v>
      </c>
      <c r="M36" s="57">
        <v>5</v>
      </c>
      <c r="N36" s="57">
        <v>120</v>
      </c>
      <c r="O36" s="57" t="s">
        <v>572</v>
      </c>
      <c r="P36" s="57" t="s">
        <v>547</v>
      </c>
      <c r="Q36" s="60">
        <v>432.25</v>
      </c>
      <c r="R36" s="61">
        <v>4.9000000000000004</v>
      </c>
      <c r="S36" s="61">
        <v>162982</v>
      </c>
      <c r="T36" s="61">
        <v>39463</v>
      </c>
      <c r="U36" s="62">
        <v>9049.3186813186803</v>
      </c>
      <c r="V36" s="62">
        <v>2191.1208791208792</v>
      </c>
      <c r="W36" s="60">
        <v>24.213103287479598</v>
      </c>
      <c r="X36" s="61">
        <v>9145</v>
      </c>
      <c r="Y36" s="61">
        <v>5216</v>
      </c>
      <c r="Z36" s="61">
        <v>25102</v>
      </c>
      <c r="AA36" s="60">
        <v>23.173605655930871</v>
      </c>
      <c r="AB36" s="60">
        <v>13.217444188226946</v>
      </c>
      <c r="AC36" s="60">
        <v>63.60895015584218</v>
      </c>
      <c r="AD36" s="60">
        <v>105.38</v>
      </c>
      <c r="AE36" s="60">
        <v>111.6</v>
      </c>
      <c r="AF36" s="60">
        <v>85.9</v>
      </c>
      <c r="AG36" s="60">
        <v>83.91</v>
      </c>
      <c r="AH36" s="60">
        <v>123.98</v>
      </c>
      <c r="AI36" s="62">
        <v>33345</v>
      </c>
      <c r="AJ36" s="60">
        <v>20.459314525530424</v>
      </c>
      <c r="AK36" s="60">
        <v>910</v>
      </c>
      <c r="AL36" s="63">
        <v>39710</v>
      </c>
      <c r="AM36" s="64">
        <v>0.70833333333333337</v>
      </c>
      <c r="AN36" s="61">
        <v>386</v>
      </c>
      <c r="AO36" s="63">
        <v>39712</v>
      </c>
      <c r="AP36" s="65">
        <v>0.625</v>
      </c>
      <c r="AQ36" s="61">
        <v>577</v>
      </c>
      <c r="AR36" s="63">
        <v>39710</v>
      </c>
      <c r="AS36" s="65">
        <v>0.70833333333333337</v>
      </c>
      <c r="AT36" s="61">
        <v>289</v>
      </c>
      <c r="AU36" s="61">
        <v>97</v>
      </c>
      <c r="AV36" s="61">
        <v>156</v>
      </c>
      <c r="AW36" s="61">
        <v>257</v>
      </c>
      <c r="AX36" s="61">
        <v>248</v>
      </c>
      <c r="AY36" s="61"/>
      <c r="AZ36" s="61"/>
      <c r="BA36" s="66"/>
    </row>
    <row r="37" spans="1:53" hidden="1">
      <c r="A37" t="e">
        <f>VLOOKUP(C37,'2010'!$G$2:$S$120,13,FALSE)</f>
        <v>#N/A</v>
      </c>
      <c r="B37" s="10">
        <v>35</v>
      </c>
      <c r="C37" s="67" t="s">
        <v>606</v>
      </c>
      <c r="D37" s="68" t="s">
        <v>607</v>
      </c>
      <c r="E37" s="68" t="s">
        <v>177</v>
      </c>
      <c r="F37" s="69" t="s">
        <v>55</v>
      </c>
      <c r="G37" s="69" t="s">
        <v>55</v>
      </c>
      <c r="H37" s="69" t="s">
        <v>561</v>
      </c>
      <c r="I37" s="70" t="s">
        <v>604</v>
      </c>
      <c r="J37" s="68" t="s">
        <v>608</v>
      </c>
      <c r="K37" s="68">
        <v>26.261050000000001</v>
      </c>
      <c r="L37" s="68">
        <v>-29.0153</v>
      </c>
      <c r="M37" s="68">
        <v>1</v>
      </c>
      <c r="N37" s="68">
        <v>120</v>
      </c>
      <c r="O37" s="68" t="s">
        <v>609</v>
      </c>
      <c r="P37" s="68"/>
      <c r="Q37" s="71">
        <v>438.01</v>
      </c>
      <c r="R37" s="72">
        <v>5</v>
      </c>
      <c r="S37" s="72">
        <v>33382</v>
      </c>
      <c r="T37" s="72">
        <v>6989</v>
      </c>
      <c r="U37" s="73">
        <v>1829.1089244537798</v>
      </c>
      <c r="V37" s="73">
        <v>382.95016095522931</v>
      </c>
      <c r="W37" s="71">
        <v>20.936432808100175</v>
      </c>
      <c r="X37" s="72">
        <v>2944</v>
      </c>
      <c r="Y37" s="72">
        <v>1010</v>
      </c>
      <c r="Z37" s="72">
        <v>3035</v>
      </c>
      <c r="AA37" s="71">
        <v>42.123336671913009</v>
      </c>
      <c r="AB37" s="71">
        <v>14.451280583774503</v>
      </c>
      <c r="AC37" s="71">
        <v>43.425382744312493</v>
      </c>
      <c r="AD37" s="71">
        <v>95.54</v>
      </c>
      <c r="AE37" s="71">
        <v>98.3</v>
      </c>
      <c r="AF37" s="71">
        <v>85.15</v>
      </c>
      <c r="AG37" s="71">
        <v>79.930000000000007</v>
      </c>
      <c r="AH37" s="71">
        <v>112.99</v>
      </c>
      <c r="AI37" s="73">
        <v>1799</v>
      </c>
      <c r="AJ37" s="71">
        <v>5.3891318674734885</v>
      </c>
      <c r="AK37" s="71">
        <v>242</v>
      </c>
      <c r="AL37" s="74">
        <v>39696</v>
      </c>
      <c r="AM37" s="75">
        <v>0.75</v>
      </c>
      <c r="AN37" s="72">
        <v>242</v>
      </c>
      <c r="AO37" s="74">
        <v>39696</v>
      </c>
      <c r="AP37" s="76">
        <v>0.75</v>
      </c>
      <c r="AQ37" s="72"/>
      <c r="AR37" s="72"/>
      <c r="AS37" s="72"/>
      <c r="AT37" s="72">
        <v>242</v>
      </c>
      <c r="AU37" s="72"/>
      <c r="AV37" s="72"/>
      <c r="AW37" s="72"/>
      <c r="AX37" s="72"/>
      <c r="AY37" s="72"/>
      <c r="AZ37" s="72"/>
      <c r="BA37" s="77"/>
    </row>
    <row r="38" spans="1:53" hidden="1">
      <c r="A38" t="e">
        <f>VLOOKUP(C38,'2010'!$G$2:$S$120,13,FALSE)</f>
        <v>#N/A</v>
      </c>
      <c r="B38" s="10">
        <v>36</v>
      </c>
      <c r="C38" s="56" t="s">
        <v>610</v>
      </c>
      <c r="D38" s="57" t="s">
        <v>611</v>
      </c>
      <c r="E38" s="57" t="s">
        <v>71</v>
      </c>
      <c r="F38" s="58" t="s">
        <v>55</v>
      </c>
      <c r="G38" s="58" t="s">
        <v>55</v>
      </c>
      <c r="H38" s="58" t="s">
        <v>561</v>
      </c>
      <c r="I38" s="59" t="s">
        <v>612</v>
      </c>
      <c r="J38" s="57" t="s">
        <v>613</v>
      </c>
      <c r="K38" s="57">
        <v>26.288920000000001</v>
      </c>
      <c r="L38" s="57">
        <v>-28.97822</v>
      </c>
      <c r="M38" s="57">
        <v>7</v>
      </c>
      <c r="N38" s="57">
        <v>120</v>
      </c>
      <c r="O38" s="57" t="s">
        <v>609</v>
      </c>
      <c r="P38" s="57" t="s">
        <v>520</v>
      </c>
      <c r="Q38" s="60">
        <v>8783.75</v>
      </c>
      <c r="R38" s="61">
        <v>100</v>
      </c>
      <c r="S38" s="61">
        <v>4230893</v>
      </c>
      <c r="T38" s="61">
        <v>947972</v>
      </c>
      <c r="U38" s="62">
        <v>11560.145951330582</v>
      </c>
      <c r="V38" s="62">
        <v>2590.1611498505763</v>
      </c>
      <c r="W38" s="60">
        <v>22.40595543304924</v>
      </c>
      <c r="X38" s="61">
        <v>245944</v>
      </c>
      <c r="Y38" s="61">
        <v>144471</v>
      </c>
      <c r="Z38" s="61">
        <v>557557</v>
      </c>
      <c r="AA38" s="60">
        <v>25.944226200773862</v>
      </c>
      <c r="AB38" s="60">
        <v>15.24000708881697</v>
      </c>
      <c r="AC38" s="60">
        <v>58.815766710409164</v>
      </c>
      <c r="AD38" s="60">
        <v>102.35</v>
      </c>
      <c r="AE38" s="60">
        <v>107.31</v>
      </c>
      <c r="AF38" s="60">
        <v>85.2</v>
      </c>
      <c r="AG38" s="60">
        <v>82.91</v>
      </c>
      <c r="AH38" s="60">
        <v>120.99</v>
      </c>
      <c r="AI38" s="62">
        <v>638890</v>
      </c>
      <c r="AJ38" s="60">
        <v>15.100594602605172</v>
      </c>
      <c r="AK38" s="60">
        <v>1802</v>
      </c>
      <c r="AL38" s="63">
        <v>39572</v>
      </c>
      <c r="AM38" s="64">
        <v>0.625</v>
      </c>
      <c r="AN38" s="61">
        <v>1267</v>
      </c>
      <c r="AO38" s="63">
        <v>39572</v>
      </c>
      <c r="AP38" s="65">
        <v>0.625</v>
      </c>
      <c r="AQ38" s="61">
        <v>1280</v>
      </c>
      <c r="AR38" s="63">
        <v>39802</v>
      </c>
      <c r="AS38" s="65">
        <v>0.41666666666666669</v>
      </c>
      <c r="AT38" s="61">
        <v>371</v>
      </c>
      <c r="AU38" s="61">
        <v>595</v>
      </c>
      <c r="AV38" s="61">
        <v>550</v>
      </c>
      <c r="AW38" s="61">
        <v>529</v>
      </c>
      <c r="AX38" s="61">
        <v>578</v>
      </c>
      <c r="AY38" s="61">
        <v>218</v>
      </c>
      <c r="AZ38" s="61">
        <v>325</v>
      </c>
      <c r="BA38" s="66"/>
    </row>
    <row r="39" spans="1:53" hidden="1">
      <c r="A39" t="e">
        <f>VLOOKUP(C39,'2010'!$G$2:$S$120,13,FALSE)</f>
        <v>#N/A</v>
      </c>
      <c r="B39" s="10">
        <v>37</v>
      </c>
      <c r="C39" s="67" t="s">
        <v>614</v>
      </c>
      <c r="D39" s="68" t="s">
        <v>615</v>
      </c>
      <c r="E39" s="68" t="s">
        <v>54</v>
      </c>
      <c r="F39" s="69" t="s">
        <v>55</v>
      </c>
      <c r="G39" s="69" t="s">
        <v>55</v>
      </c>
      <c r="H39" s="69" t="s">
        <v>616</v>
      </c>
      <c r="I39" s="70" t="s">
        <v>617</v>
      </c>
      <c r="J39" s="68" t="s">
        <v>618</v>
      </c>
      <c r="K39" s="68">
        <v>26.685359999999999</v>
      </c>
      <c r="L39" s="68">
        <v>-28.802219999999998</v>
      </c>
      <c r="M39" s="68">
        <v>3</v>
      </c>
      <c r="N39" s="68">
        <v>120</v>
      </c>
      <c r="O39" s="68" t="s">
        <v>609</v>
      </c>
      <c r="P39" s="68" t="s">
        <v>520</v>
      </c>
      <c r="Q39" s="71">
        <v>8780.75</v>
      </c>
      <c r="R39" s="72">
        <v>100</v>
      </c>
      <c r="S39" s="72">
        <v>2311571</v>
      </c>
      <c r="T39" s="72">
        <v>712418</v>
      </c>
      <c r="U39" s="73">
        <v>6318.1054010192756</v>
      </c>
      <c r="V39" s="73">
        <v>1947.2177205819548</v>
      </c>
      <c r="W39" s="71">
        <v>30.819646032936042</v>
      </c>
      <c r="X39" s="72">
        <v>171969</v>
      </c>
      <c r="Y39" s="72">
        <v>88993</v>
      </c>
      <c r="Z39" s="72">
        <v>451456</v>
      </c>
      <c r="AA39" s="71">
        <v>24.138778076915518</v>
      </c>
      <c r="AB39" s="71">
        <v>12.491683253370914</v>
      </c>
      <c r="AC39" s="71">
        <v>63.369538669713563</v>
      </c>
      <c r="AD39" s="71">
        <v>91.74</v>
      </c>
      <c r="AE39" s="71">
        <v>99.97</v>
      </c>
      <c r="AF39" s="71">
        <v>73.260000000000005</v>
      </c>
      <c r="AG39" s="71">
        <v>67.94</v>
      </c>
      <c r="AH39" s="71">
        <v>113.99</v>
      </c>
      <c r="AI39" s="73">
        <v>162062</v>
      </c>
      <c r="AJ39" s="71">
        <v>7.0109029746436509</v>
      </c>
      <c r="AK39" s="71">
        <v>1327</v>
      </c>
      <c r="AL39" s="74">
        <v>39572</v>
      </c>
      <c r="AM39" s="75">
        <v>0.66666666666666663</v>
      </c>
      <c r="AN39" s="72">
        <v>980</v>
      </c>
      <c r="AO39" s="74">
        <v>39451</v>
      </c>
      <c r="AP39" s="76">
        <v>0.66666666666666663</v>
      </c>
      <c r="AQ39" s="72">
        <v>1051</v>
      </c>
      <c r="AR39" s="74">
        <v>39802</v>
      </c>
      <c r="AS39" s="76">
        <v>0.375</v>
      </c>
      <c r="AT39" s="72">
        <v>980</v>
      </c>
      <c r="AU39" s="72">
        <v>519</v>
      </c>
      <c r="AV39" s="72">
        <v>553</v>
      </c>
      <c r="AW39" s="72"/>
      <c r="AX39" s="72"/>
      <c r="AY39" s="72"/>
      <c r="AZ39" s="72"/>
      <c r="BA39" s="77"/>
    </row>
    <row r="40" spans="1:53" hidden="1">
      <c r="A40" t="e">
        <f>VLOOKUP(C40,'2010'!$G$2:$S$120,13,FALSE)</f>
        <v>#N/A</v>
      </c>
      <c r="B40" s="10">
        <v>38</v>
      </c>
      <c r="C40" s="56" t="s">
        <v>619</v>
      </c>
      <c r="D40" s="57" t="s">
        <v>620</v>
      </c>
      <c r="E40" s="57" t="s">
        <v>54</v>
      </c>
      <c r="F40" s="58" t="s">
        <v>55</v>
      </c>
      <c r="G40" s="58" t="s">
        <v>55</v>
      </c>
      <c r="H40" s="58" t="s">
        <v>616</v>
      </c>
      <c r="I40" s="59" t="s">
        <v>617</v>
      </c>
      <c r="J40" s="57" t="s">
        <v>618</v>
      </c>
      <c r="K40" s="57">
        <v>26.68458</v>
      </c>
      <c r="L40" s="57">
        <v>-28.802779999999998</v>
      </c>
      <c r="M40" s="57">
        <v>3</v>
      </c>
      <c r="N40" s="57">
        <v>120</v>
      </c>
      <c r="O40" s="57" t="s">
        <v>621</v>
      </c>
      <c r="P40" s="57" t="s">
        <v>520</v>
      </c>
      <c r="Q40" s="60">
        <v>8768.89</v>
      </c>
      <c r="R40" s="61">
        <v>99.8</v>
      </c>
      <c r="S40" s="61">
        <v>2306681</v>
      </c>
      <c r="T40" s="61">
        <v>697301</v>
      </c>
      <c r="U40" s="62">
        <v>6313.2670155515698</v>
      </c>
      <c r="V40" s="62">
        <v>1908.4768995847821</v>
      </c>
      <c r="W40" s="60">
        <v>30.229624295687181</v>
      </c>
      <c r="X40" s="61">
        <v>165799</v>
      </c>
      <c r="Y40" s="61">
        <v>100976</v>
      </c>
      <c r="Z40" s="61">
        <v>430526</v>
      </c>
      <c r="AA40" s="60">
        <v>23.77724970995309</v>
      </c>
      <c r="AB40" s="60">
        <v>14.480977368453511</v>
      </c>
      <c r="AC40" s="60">
        <v>61.741772921593395</v>
      </c>
      <c r="AD40" s="60">
        <v>90.31</v>
      </c>
      <c r="AE40" s="60">
        <v>98.36</v>
      </c>
      <c r="AF40" s="60">
        <v>71.709999999999994</v>
      </c>
      <c r="AG40" s="60">
        <v>66.94</v>
      </c>
      <c r="AH40" s="60">
        <v>111.99</v>
      </c>
      <c r="AI40" s="62">
        <v>130267</v>
      </c>
      <c r="AJ40" s="60">
        <v>5.6473782027077002</v>
      </c>
      <c r="AK40" s="60">
        <v>1328</v>
      </c>
      <c r="AL40" s="63">
        <v>39572</v>
      </c>
      <c r="AM40" s="64">
        <v>0.66666666666666663</v>
      </c>
      <c r="AN40" s="61">
        <v>984</v>
      </c>
      <c r="AO40" s="63">
        <v>39451</v>
      </c>
      <c r="AP40" s="65">
        <v>0.66666666666666663</v>
      </c>
      <c r="AQ40" s="61">
        <v>1054</v>
      </c>
      <c r="AR40" s="63">
        <v>39802</v>
      </c>
      <c r="AS40" s="65">
        <v>0.375</v>
      </c>
      <c r="AT40" s="61">
        <v>984</v>
      </c>
      <c r="AU40" s="61">
        <v>521</v>
      </c>
      <c r="AV40" s="61">
        <v>550</v>
      </c>
      <c r="AW40" s="61"/>
      <c r="AX40" s="61"/>
      <c r="AY40" s="61"/>
      <c r="AZ40" s="61"/>
      <c r="BA40" s="66"/>
    </row>
    <row r="41" spans="1:53" hidden="1">
      <c r="A41" t="e">
        <f>VLOOKUP(C41,'2010'!$G$2:$S$120,13,FALSE)</f>
        <v>#N/A</v>
      </c>
      <c r="B41" s="10">
        <v>39</v>
      </c>
      <c r="C41" s="67" t="s">
        <v>622</v>
      </c>
      <c r="D41" s="68" t="s">
        <v>623</v>
      </c>
      <c r="E41" s="68" t="s">
        <v>71</v>
      </c>
      <c r="F41" s="69" t="s">
        <v>55</v>
      </c>
      <c r="G41" s="69" t="s">
        <v>55</v>
      </c>
      <c r="H41" s="69" t="s">
        <v>624</v>
      </c>
      <c r="I41" s="70" t="s">
        <v>625</v>
      </c>
      <c r="J41" s="68" t="s">
        <v>626</v>
      </c>
      <c r="K41" s="68">
        <v>27.2485</v>
      </c>
      <c r="L41" s="68">
        <v>-27.679359999999999</v>
      </c>
      <c r="M41" s="68">
        <v>4</v>
      </c>
      <c r="N41" s="68">
        <v>120</v>
      </c>
      <c r="O41" s="68" t="s">
        <v>609</v>
      </c>
      <c r="P41" s="68" t="s">
        <v>627</v>
      </c>
      <c r="Q41" s="71">
        <v>8783.75</v>
      </c>
      <c r="R41" s="72">
        <v>100</v>
      </c>
      <c r="S41" s="72">
        <v>3292091</v>
      </c>
      <c r="T41" s="72">
        <v>747045</v>
      </c>
      <c r="U41" s="73">
        <v>8995.0401593852293</v>
      </c>
      <c r="V41" s="73">
        <v>2041.1646506332718</v>
      </c>
      <c r="W41" s="71">
        <v>22.692112702838411</v>
      </c>
      <c r="X41" s="72">
        <v>182336</v>
      </c>
      <c r="Y41" s="72">
        <v>116266</v>
      </c>
      <c r="Z41" s="72">
        <v>448443</v>
      </c>
      <c r="AA41" s="71">
        <v>24.407632739660929</v>
      </c>
      <c r="AB41" s="71">
        <v>15.563453339490927</v>
      </c>
      <c r="AC41" s="71">
        <v>60.02891392084814</v>
      </c>
      <c r="AD41" s="71">
        <v>103.62</v>
      </c>
      <c r="AE41" s="71">
        <v>109.29</v>
      </c>
      <c r="AF41" s="71">
        <v>84.27</v>
      </c>
      <c r="AG41" s="71">
        <v>82.92</v>
      </c>
      <c r="AH41" s="71">
        <v>120.99</v>
      </c>
      <c r="AI41" s="73">
        <v>532291</v>
      </c>
      <c r="AJ41" s="71">
        <v>16.168781482650388</v>
      </c>
      <c r="AK41" s="71">
        <v>1990</v>
      </c>
      <c r="AL41" s="74">
        <v>39572</v>
      </c>
      <c r="AM41" s="75">
        <v>0.66666666666666663</v>
      </c>
      <c r="AN41" s="72">
        <v>1446</v>
      </c>
      <c r="AO41" s="74">
        <v>39572</v>
      </c>
      <c r="AP41" s="76">
        <v>0.66666666666666663</v>
      </c>
      <c r="AQ41" s="72">
        <v>1270</v>
      </c>
      <c r="AR41" s="74">
        <v>39802</v>
      </c>
      <c r="AS41" s="76">
        <v>0.33333333333333331</v>
      </c>
      <c r="AT41" s="72">
        <v>795</v>
      </c>
      <c r="AU41" s="72">
        <v>651</v>
      </c>
      <c r="AV41" s="72">
        <v>602</v>
      </c>
      <c r="AW41" s="72">
        <v>668</v>
      </c>
      <c r="AX41" s="72"/>
      <c r="AY41" s="72"/>
      <c r="AZ41" s="72"/>
      <c r="BA41" s="77"/>
    </row>
    <row r="42" spans="1:53" hidden="1">
      <c r="A42" t="e">
        <f>VLOOKUP(C42,'2010'!$G$2:$S$120,13,FALSE)</f>
        <v>#N/A</v>
      </c>
      <c r="B42" s="10">
        <v>40</v>
      </c>
      <c r="C42" s="56" t="s">
        <v>628</v>
      </c>
      <c r="D42" s="57" t="s">
        <v>629</v>
      </c>
      <c r="E42" s="57" t="s">
        <v>54</v>
      </c>
      <c r="F42" s="58" t="s">
        <v>55</v>
      </c>
      <c r="G42" s="58" t="s">
        <v>55</v>
      </c>
      <c r="H42" s="58" t="s">
        <v>630</v>
      </c>
      <c r="I42" s="59" t="s">
        <v>631</v>
      </c>
      <c r="J42" s="57" t="s">
        <v>632</v>
      </c>
      <c r="K42" s="57">
        <v>27.631920000000001</v>
      </c>
      <c r="L42" s="57">
        <v>-26.864750000000001</v>
      </c>
      <c r="M42" s="57">
        <v>4</v>
      </c>
      <c r="N42" s="57">
        <v>120</v>
      </c>
      <c r="O42" s="57" t="s">
        <v>609</v>
      </c>
      <c r="P42" s="57" t="s">
        <v>520</v>
      </c>
      <c r="Q42" s="60">
        <v>8568.4599999999991</v>
      </c>
      <c r="R42" s="61">
        <v>97.5</v>
      </c>
      <c r="S42" s="61">
        <v>2342731</v>
      </c>
      <c r="T42" s="61">
        <v>573121</v>
      </c>
      <c r="U42" s="62">
        <v>6561.9194114228239</v>
      </c>
      <c r="V42" s="62">
        <v>1605.2947670876683</v>
      </c>
      <c r="W42" s="60">
        <v>24.463798874049132</v>
      </c>
      <c r="X42" s="61">
        <v>150690</v>
      </c>
      <c r="Y42" s="61">
        <v>83672</v>
      </c>
      <c r="Z42" s="61">
        <v>338759</v>
      </c>
      <c r="AA42" s="60">
        <v>26.292877071333976</v>
      </c>
      <c r="AB42" s="60">
        <v>14.599360344499679</v>
      </c>
      <c r="AC42" s="60">
        <v>59.107762584166345</v>
      </c>
      <c r="AD42" s="60">
        <v>102.59</v>
      </c>
      <c r="AE42" s="60">
        <v>110.1</v>
      </c>
      <c r="AF42" s="60">
        <v>79.400000000000006</v>
      </c>
      <c r="AG42" s="60">
        <v>79.95</v>
      </c>
      <c r="AH42" s="60">
        <v>124.99</v>
      </c>
      <c r="AI42" s="62">
        <v>474806</v>
      </c>
      <c r="AJ42" s="60">
        <v>20.267200971857203</v>
      </c>
      <c r="AK42" s="60">
        <v>1508</v>
      </c>
      <c r="AL42" s="63">
        <v>39572</v>
      </c>
      <c r="AM42" s="64">
        <v>0.66666666666666663</v>
      </c>
      <c r="AN42" s="61">
        <v>1172</v>
      </c>
      <c r="AO42" s="63">
        <v>39572</v>
      </c>
      <c r="AP42" s="65">
        <v>0.70833333333333337</v>
      </c>
      <c r="AQ42" s="61">
        <v>1235</v>
      </c>
      <c r="AR42" s="63">
        <v>39802</v>
      </c>
      <c r="AS42" s="65">
        <v>0.29166666666666669</v>
      </c>
      <c r="AT42" s="61">
        <v>547</v>
      </c>
      <c r="AU42" s="61">
        <v>627</v>
      </c>
      <c r="AV42" s="61">
        <v>856</v>
      </c>
      <c r="AW42" s="61">
        <v>411</v>
      </c>
      <c r="AX42" s="61"/>
      <c r="AY42" s="61"/>
      <c r="AZ42" s="61"/>
      <c r="BA42" s="66"/>
    </row>
    <row r="43" spans="1:53" hidden="1">
      <c r="A43" t="e">
        <f>VLOOKUP(C43,'2010'!$G$2:$S$120,13,FALSE)</f>
        <v>#N/A</v>
      </c>
      <c r="B43" s="10">
        <v>41</v>
      </c>
      <c r="C43" s="67" t="s">
        <v>633</v>
      </c>
      <c r="D43" s="68" t="s">
        <v>634</v>
      </c>
      <c r="E43" s="68" t="s">
        <v>54</v>
      </c>
      <c r="F43" s="69" t="s">
        <v>55</v>
      </c>
      <c r="G43" s="69" t="s">
        <v>55</v>
      </c>
      <c r="H43" s="69" t="s">
        <v>630</v>
      </c>
      <c r="I43" s="70" t="s">
        <v>635</v>
      </c>
      <c r="J43" s="68" t="s">
        <v>632</v>
      </c>
      <c r="K43" s="68">
        <v>27.631060000000002</v>
      </c>
      <c r="L43" s="68">
        <v>-26.866499999999998</v>
      </c>
      <c r="M43" s="68">
        <v>4</v>
      </c>
      <c r="N43" s="68">
        <v>120</v>
      </c>
      <c r="O43" s="68" t="s">
        <v>609</v>
      </c>
      <c r="P43" s="68" t="s">
        <v>520</v>
      </c>
      <c r="Q43" s="71">
        <v>8419.4500000000007</v>
      </c>
      <c r="R43" s="72">
        <v>95.8</v>
      </c>
      <c r="S43" s="72">
        <v>2312894</v>
      </c>
      <c r="T43" s="72">
        <v>566699</v>
      </c>
      <c r="U43" s="73">
        <v>6593.0026308131764</v>
      </c>
      <c r="V43" s="73">
        <v>1615.3995807327078</v>
      </c>
      <c r="W43" s="71">
        <v>24.501728137995084</v>
      </c>
      <c r="X43" s="72">
        <v>145193</v>
      </c>
      <c r="Y43" s="72">
        <v>88398</v>
      </c>
      <c r="Z43" s="72">
        <v>333108</v>
      </c>
      <c r="AA43" s="71">
        <v>25.620832223102564</v>
      </c>
      <c r="AB43" s="71">
        <v>15.598757012099899</v>
      </c>
      <c r="AC43" s="71">
        <v>58.780410764797544</v>
      </c>
      <c r="AD43" s="71">
        <v>102.69</v>
      </c>
      <c r="AE43" s="71">
        <v>110.4</v>
      </c>
      <c r="AF43" s="71">
        <v>78.95</v>
      </c>
      <c r="AG43" s="71">
        <v>78.95</v>
      </c>
      <c r="AH43" s="71">
        <v>124.99</v>
      </c>
      <c r="AI43" s="73">
        <v>473905</v>
      </c>
      <c r="AJ43" s="71">
        <v>20.489698187638517</v>
      </c>
      <c r="AK43" s="71">
        <v>1510</v>
      </c>
      <c r="AL43" s="74">
        <v>39572</v>
      </c>
      <c r="AM43" s="75">
        <v>0.66666666666666663</v>
      </c>
      <c r="AN43" s="72">
        <v>1173</v>
      </c>
      <c r="AO43" s="74">
        <v>39572</v>
      </c>
      <c r="AP43" s="76">
        <v>0.70833333333333337</v>
      </c>
      <c r="AQ43" s="72">
        <v>1231</v>
      </c>
      <c r="AR43" s="74">
        <v>39802</v>
      </c>
      <c r="AS43" s="76">
        <v>0.29166666666666669</v>
      </c>
      <c r="AT43" s="72">
        <v>546</v>
      </c>
      <c r="AU43" s="72">
        <v>627</v>
      </c>
      <c r="AV43" s="72">
        <v>846</v>
      </c>
      <c r="AW43" s="72">
        <v>409</v>
      </c>
      <c r="AX43" s="72"/>
      <c r="AY43" s="72"/>
      <c r="AZ43" s="72"/>
      <c r="BA43" s="77"/>
    </row>
    <row r="44" spans="1:53" hidden="1">
      <c r="A44" t="e">
        <f>VLOOKUP(C44,'2010'!$G$2:$S$120,13,FALSE)</f>
        <v>#N/A</v>
      </c>
      <c r="B44" s="10">
        <v>42</v>
      </c>
      <c r="C44" s="56" t="s">
        <v>636</v>
      </c>
      <c r="D44" s="57" t="s">
        <v>637</v>
      </c>
      <c r="E44" s="57" t="s">
        <v>177</v>
      </c>
      <c r="F44" s="58" t="s">
        <v>55</v>
      </c>
      <c r="G44" s="58" t="s">
        <v>55</v>
      </c>
      <c r="H44" s="58" t="s">
        <v>638</v>
      </c>
      <c r="I44" s="59" t="s">
        <v>639</v>
      </c>
      <c r="J44" s="57" t="s">
        <v>640</v>
      </c>
      <c r="K44" s="57">
        <v>27.674849999999999</v>
      </c>
      <c r="L44" s="57">
        <v>-26.75065</v>
      </c>
      <c r="M44" s="57">
        <v>6</v>
      </c>
      <c r="N44" s="57">
        <v>120</v>
      </c>
      <c r="O44" s="57" t="s">
        <v>609</v>
      </c>
      <c r="P44" s="57" t="s">
        <v>572</v>
      </c>
      <c r="Q44" s="60">
        <v>288.75</v>
      </c>
      <c r="R44" s="61">
        <v>3.3</v>
      </c>
      <c r="S44" s="61">
        <v>96766</v>
      </c>
      <c r="T44" s="61">
        <v>17707</v>
      </c>
      <c r="U44" s="62">
        <v>8042.8883116883117</v>
      </c>
      <c r="V44" s="62">
        <v>1471.7506493506494</v>
      </c>
      <c r="W44" s="60">
        <v>18.298782630262693</v>
      </c>
      <c r="X44" s="61">
        <v>4887</v>
      </c>
      <c r="Y44" s="61">
        <v>2821</v>
      </c>
      <c r="Z44" s="61">
        <v>9999</v>
      </c>
      <c r="AA44" s="60">
        <v>27.599254532105949</v>
      </c>
      <c r="AB44" s="60">
        <v>15.931552493364206</v>
      </c>
      <c r="AC44" s="60">
        <v>56.469192974529847</v>
      </c>
      <c r="AD44" s="60">
        <v>113.24</v>
      </c>
      <c r="AE44" s="60">
        <v>118.57</v>
      </c>
      <c r="AF44" s="60">
        <v>89.47</v>
      </c>
      <c r="AG44" s="60">
        <v>90.94</v>
      </c>
      <c r="AH44" s="60">
        <v>131.99</v>
      </c>
      <c r="AI44" s="62">
        <v>37181</v>
      </c>
      <c r="AJ44" s="60">
        <v>38.423619866482028</v>
      </c>
      <c r="AK44" s="60">
        <v>1054</v>
      </c>
      <c r="AL44" s="63">
        <v>39754</v>
      </c>
      <c r="AM44" s="64">
        <v>0.66666666666666663</v>
      </c>
      <c r="AN44" s="61">
        <v>752</v>
      </c>
      <c r="AO44" s="63">
        <v>39754</v>
      </c>
      <c r="AP44" s="65">
        <v>0.75</v>
      </c>
      <c r="AQ44" s="61">
        <v>560</v>
      </c>
      <c r="AR44" s="63">
        <v>39752</v>
      </c>
      <c r="AS44" s="65">
        <v>0.70833333333333337</v>
      </c>
      <c r="AT44" s="61">
        <v>104</v>
      </c>
      <c r="AU44" s="61">
        <v>437</v>
      </c>
      <c r="AV44" s="61">
        <v>214</v>
      </c>
      <c r="AW44" s="61">
        <v>154</v>
      </c>
      <c r="AX44" s="61">
        <v>336</v>
      </c>
      <c r="AY44" s="61">
        <v>92</v>
      </c>
      <c r="AZ44" s="61"/>
      <c r="BA44" s="66"/>
    </row>
    <row r="45" spans="1:53" hidden="1">
      <c r="A45" t="e">
        <f>VLOOKUP(C45,'2010'!$G$2:$S$120,13,FALSE)</f>
        <v>#N/A</v>
      </c>
      <c r="B45" s="10">
        <v>43</v>
      </c>
      <c r="C45" s="67" t="s">
        <v>641</v>
      </c>
      <c r="D45" s="68" t="s">
        <v>642</v>
      </c>
      <c r="E45" s="68" t="s">
        <v>177</v>
      </c>
      <c r="F45" s="69" t="s">
        <v>55</v>
      </c>
      <c r="G45" s="69" t="s">
        <v>55</v>
      </c>
      <c r="H45" s="69" t="s">
        <v>638</v>
      </c>
      <c r="I45" s="70" t="s">
        <v>643</v>
      </c>
      <c r="J45" s="68" t="s">
        <v>644</v>
      </c>
      <c r="K45" s="68">
        <v>27.706250000000001</v>
      </c>
      <c r="L45" s="68">
        <v>-26.69828</v>
      </c>
      <c r="M45" s="68">
        <v>6</v>
      </c>
      <c r="N45" s="68">
        <v>120</v>
      </c>
      <c r="O45" s="68" t="s">
        <v>609</v>
      </c>
      <c r="P45" s="68" t="s">
        <v>572</v>
      </c>
      <c r="Q45" s="71">
        <v>606.5</v>
      </c>
      <c r="R45" s="72">
        <v>6.9</v>
      </c>
      <c r="S45" s="72">
        <v>175465</v>
      </c>
      <c r="T45" s="72">
        <v>34270</v>
      </c>
      <c r="U45" s="73">
        <v>6943.3800494641382</v>
      </c>
      <c r="V45" s="73">
        <v>1356.108821104699</v>
      </c>
      <c r="W45" s="71">
        <v>19.530960590431139</v>
      </c>
      <c r="X45" s="72">
        <v>10042</v>
      </c>
      <c r="Y45" s="72">
        <v>5334</v>
      </c>
      <c r="Z45" s="72">
        <v>18894</v>
      </c>
      <c r="AA45" s="71">
        <v>29.302597023635833</v>
      </c>
      <c r="AB45" s="71">
        <v>15.564633790487306</v>
      </c>
      <c r="AC45" s="71">
        <v>55.13276918587686</v>
      </c>
      <c r="AD45" s="71">
        <v>111.89</v>
      </c>
      <c r="AE45" s="71">
        <v>117.17</v>
      </c>
      <c r="AF45" s="71">
        <v>90.11</v>
      </c>
      <c r="AG45" s="71">
        <v>86.92</v>
      </c>
      <c r="AH45" s="71">
        <v>130.99</v>
      </c>
      <c r="AI45" s="73">
        <v>66637</v>
      </c>
      <c r="AJ45" s="71">
        <v>37.977374405152027</v>
      </c>
      <c r="AK45" s="71">
        <v>907</v>
      </c>
      <c r="AL45" s="74">
        <v>39705</v>
      </c>
      <c r="AM45" s="75">
        <v>0.70833333333333337</v>
      </c>
      <c r="AN45" s="72">
        <v>653</v>
      </c>
      <c r="AO45" s="74">
        <v>39705</v>
      </c>
      <c r="AP45" s="76">
        <v>0.70833333333333337</v>
      </c>
      <c r="AQ45" s="72">
        <v>611</v>
      </c>
      <c r="AR45" s="74">
        <v>39731</v>
      </c>
      <c r="AS45" s="76">
        <v>0.70833333333333337</v>
      </c>
      <c r="AT45" s="72">
        <v>142</v>
      </c>
      <c r="AU45" s="72">
        <v>382</v>
      </c>
      <c r="AV45" s="72">
        <v>157</v>
      </c>
      <c r="AW45" s="72">
        <v>196</v>
      </c>
      <c r="AX45" s="72">
        <v>345</v>
      </c>
      <c r="AY45" s="72">
        <v>90</v>
      </c>
      <c r="AZ45" s="72"/>
      <c r="BA45" s="77"/>
    </row>
    <row r="46" spans="1:53" hidden="1">
      <c r="A46" t="e">
        <f>VLOOKUP(C46,'2010'!$G$2:$S$120,13,FALSE)</f>
        <v>#N/A</v>
      </c>
      <c r="B46" s="10">
        <v>44</v>
      </c>
      <c r="C46" s="56" t="s">
        <v>645</v>
      </c>
      <c r="D46" s="57" t="s">
        <v>646</v>
      </c>
      <c r="E46" s="57" t="s">
        <v>177</v>
      </c>
      <c r="F46" s="58" t="s">
        <v>55</v>
      </c>
      <c r="G46" s="58" t="s">
        <v>55</v>
      </c>
      <c r="H46" s="58" t="s">
        <v>638</v>
      </c>
      <c r="I46" s="59" t="s">
        <v>647</v>
      </c>
      <c r="J46" s="57" t="s">
        <v>648</v>
      </c>
      <c r="K46" s="57">
        <v>27.773230000000002</v>
      </c>
      <c r="L46" s="57">
        <v>-26.624829999999999</v>
      </c>
      <c r="M46" s="57">
        <v>4</v>
      </c>
      <c r="N46" s="57">
        <v>120</v>
      </c>
      <c r="O46" s="57" t="s">
        <v>520</v>
      </c>
      <c r="P46" s="57"/>
      <c r="Q46" s="60">
        <v>382.66</v>
      </c>
      <c r="R46" s="61">
        <v>4.4000000000000004</v>
      </c>
      <c r="S46" s="61">
        <v>102915</v>
      </c>
      <c r="T46" s="61">
        <v>15970</v>
      </c>
      <c r="U46" s="62">
        <v>6454.7117545601832</v>
      </c>
      <c r="V46" s="62">
        <v>1001.6202372863638</v>
      </c>
      <c r="W46" s="60">
        <v>15.517660205023562</v>
      </c>
      <c r="X46" s="61">
        <v>4510</v>
      </c>
      <c r="Y46" s="61">
        <v>3494</v>
      </c>
      <c r="Z46" s="61">
        <v>7966</v>
      </c>
      <c r="AA46" s="60">
        <v>28.240450845335001</v>
      </c>
      <c r="AB46" s="60">
        <v>21.878522229179712</v>
      </c>
      <c r="AC46" s="60">
        <v>49.881026925485287</v>
      </c>
      <c r="AD46" s="60">
        <v>110.84</v>
      </c>
      <c r="AE46" s="60">
        <v>114.97</v>
      </c>
      <c r="AF46" s="60">
        <v>88.31</v>
      </c>
      <c r="AG46" s="60">
        <v>89.94</v>
      </c>
      <c r="AH46" s="60">
        <v>128.97999999999999</v>
      </c>
      <c r="AI46" s="62">
        <v>31807</v>
      </c>
      <c r="AJ46" s="60">
        <v>30.906087547976487</v>
      </c>
      <c r="AK46" s="60">
        <v>1003</v>
      </c>
      <c r="AL46" s="63">
        <v>39731</v>
      </c>
      <c r="AM46" s="64">
        <v>0.66666666666666663</v>
      </c>
      <c r="AN46" s="61">
        <v>1003</v>
      </c>
      <c r="AO46" s="63">
        <v>39731</v>
      </c>
      <c r="AP46" s="65">
        <v>0.66666666666666663</v>
      </c>
      <c r="AQ46" s="61"/>
      <c r="AR46" s="61"/>
      <c r="AS46" s="61"/>
      <c r="AT46" s="61">
        <v>305</v>
      </c>
      <c r="AU46" s="61">
        <v>87</v>
      </c>
      <c r="AV46" s="61">
        <v>348</v>
      </c>
      <c r="AW46" s="61">
        <v>272</v>
      </c>
      <c r="AX46" s="61"/>
      <c r="AY46" s="61"/>
      <c r="AZ46" s="61"/>
      <c r="BA46" s="66"/>
    </row>
    <row r="47" spans="1:53" hidden="1">
      <c r="A47" t="e">
        <f>VLOOKUP(C47,'2010'!$G$2:$S$120,13,FALSE)</f>
        <v>#N/A</v>
      </c>
      <c r="B47" s="10">
        <v>45</v>
      </c>
      <c r="C47" s="67" t="s">
        <v>649</v>
      </c>
      <c r="D47" s="68" t="s">
        <v>650</v>
      </c>
      <c r="E47" s="68" t="s">
        <v>177</v>
      </c>
      <c r="F47" s="69" t="s">
        <v>55</v>
      </c>
      <c r="G47" s="69" t="s">
        <v>55</v>
      </c>
      <c r="H47" s="69" t="s">
        <v>638</v>
      </c>
      <c r="I47" s="70" t="s">
        <v>651</v>
      </c>
      <c r="J47" s="68" t="s">
        <v>652</v>
      </c>
      <c r="K47" s="68">
        <v>27.775359999999999</v>
      </c>
      <c r="L47" s="68">
        <v>-26.622160000000001</v>
      </c>
      <c r="M47" s="68">
        <v>4</v>
      </c>
      <c r="N47" s="68">
        <v>120</v>
      </c>
      <c r="O47" s="68" t="s">
        <v>609</v>
      </c>
      <c r="P47" s="68"/>
      <c r="Q47" s="71">
        <v>381.61</v>
      </c>
      <c r="R47" s="72">
        <v>4.3</v>
      </c>
      <c r="S47" s="72">
        <v>103522</v>
      </c>
      <c r="T47" s="72">
        <v>16632</v>
      </c>
      <c r="U47" s="73">
        <v>6510.6469956238043</v>
      </c>
      <c r="V47" s="73">
        <v>1046.0103246770261</v>
      </c>
      <c r="W47" s="71">
        <v>16.066150190297716</v>
      </c>
      <c r="X47" s="72">
        <v>4639</v>
      </c>
      <c r="Y47" s="72">
        <v>3252</v>
      </c>
      <c r="Z47" s="72">
        <v>8741</v>
      </c>
      <c r="AA47" s="71">
        <v>27.892015392015391</v>
      </c>
      <c r="AB47" s="71">
        <v>19.552669552669553</v>
      </c>
      <c r="AC47" s="71">
        <v>52.555315055315056</v>
      </c>
      <c r="AD47" s="71">
        <v>110.72</v>
      </c>
      <c r="AE47" s="71">
        <v>114.92</v>
      </c>
      <c r="AF47" s="71">
        <v>88.79</v>
      </c>
      <c r="AG47" s="71">
        <v>89.94</v>
      </c>
      <c r="AH47" s="71">
        <v>128.97999999999999</v>
      </c>
      <c r="AI47" s="73">
        <v>32433</v>
      </c>
      <c r="AJ47" s="71">
        <v>31.329572458028242</v>
      </c>
      <c r="AK47" s="71">
        <v>1085</v>
      </c>
      <c r="AL47" s="74">
        <v>39733</v>
      </c>
      <c r="AM47" s="75">
        <v>0.70833333333333337</v>
      </c>
      <c r="AN47" s="72">
        <v>1085</v>
      </c>
      <c r="AO47" s="74">
        <v>39733</v>
      </c>
      <c r="AP47" s="76">
        <v>0.70833333333333337</v>
      </c>
      <c r="AQ47" s="72"/>
      <c r="AR47" s="72"/>
      <c r="AS47" s="72"/>
      <c r="AT47" s="72">
        <v>238</v>
      </c>
      <c r="AU47" s="72">
        <v>139</v>
      </c>
      <c r="AV47" s="72">
        <v>498</v>
      </c>
      <c r="AW47" s="72">
        <v>281</v>
      </c>
      <c r="AX47" s="72"/>
      <c r="AY47" s="72"/>
      <c r="AZ47" s="72"/>
      <c r="BA47" s="77"/>
    </row>
    <row r="48" spans="1:53" hidden="1">
      <c r="A48" t="e">
        <f>VLOOKUP(C48,'2010'!$G$2:$S$120,13,FALSE)</f>
        <v>#N/A</v>
      </c>
      <c r="B48" s="10">
        <v>46</v>
      </c>
      <c r="C48" s="56" t="s">
        <v>653</v>
      </c>
      <c r="D48" s="57" t="s">
        <v>654</v>
      </c>
      <c r="E48" s="57" t="s">
        <v>177</v>
      </c>
      <c r="F48" s="58" t="s">
        <v>55</v>
      </c>
      <c r="G48" s="58" t="s">
        <v>55</v>
      </c>
      <c r="H48" s="58" t="s">
        <v>638</v>
      </c>
      <c r="I48" s="59" t="s">
        <v>570</v>
      </c>
      <c r="J48" s="57" t="s">
        <v>655</v>
      </c>
      <c r="K48" s="57">
        <v>27.808920000000001</v>
      </c>
      <c r="L48" s="57">
        <v>-26.530139999999999</v>
      </c>
      <c r="M48" s="57">
        <v>6</v>
      </c>
      <c r="N48" s="57">
        <v>120</v>
      </c>
      <c r="O48" s="57" t="s">
        <v>609</v>
      </c>
      <c r="P48" s="57" t="s">
        <v>572</v>
      </c>
      <c r="Q48" s="60">
        <v>362.58</v>
      </c>
      <c r="R48" s="61">
        <v>4.0999999999999996</v>
      </c>
      <c r="S48" s="61">
        <v>170501</v>
      </c>
      <c r="T48" s="61">
        <v>23116</v>
      </c>
      <c r="U48" s="62">
        <v>11285.851398312097</v>
      </c>
      <c r="V48" s="62">
        <v>1530.1009432401127</v>
      </c>
      <c r="W48" s="60">
        <v>13.557691743743439</v>
      </c>
      <c r="X48" s="61">
        <v>6529</v>
      </c>
      <c r="Y48" s="61">
        <v>4079</v>
      </c>
      <c r="Z48" s="61">
        <v>12508</v>
      </c>
      <c r="AA48" s="60">
        <v>28.244505969890987</v>
      </c>
      <c r="AB48" s="60">
        <v>17.645786468247103</v>
      </c>
      <c r="AC48" s="60">
        <v>54.10970756186191</v>
      </c>
      <c r="AD48" s="60">
        <v>110.77</v>
      </c>
      <c r="AE48" s="60">
        <v>114.15</v>
      </c>
      <c r="AF48" s="60">
        <v>89.21</v>
      </c>
      <c r="AG48" s="60">
        <v>88.95</v>
      </c>
      <c r="AH48" s="60">
        <v>128.97999999999999</v>
      </c>
      <c r="AI48" s="62">
        <v>55954</v>
      </c>
      <c r="AJ48" s="60">
        <v>32.817402830481932</v>
      </c>
      <c r="AK48" s="60">
        <v>1272</v>
      </c>
      <c r="AL48" s="63">
        <v>39747</v>
      </c>
      <c r="AM48" s="64">
        <v>0.70833333333333337</v>
      </c>
      <c r="AN48" s="61">
        <v>895</v>
      </c>
      <c r="AO48" s="63">
        <v>39747</v>
      </c>
      <c r="AP48" s="65">
        <v>0.75</v>
      </c>
      <c r="AQ48" s="61">
        <v>771</v>
      </c>
      <c r="AR48" s="63">
        <v>39738</v>
      </c>
      <c r="AS48" s="65">
        <v>0.66666666666666663</v>
      </c>
      <c r="AT48" s="61">
        <v>61</v>
      </c>
      <c r="AU48" s="61">
        <v>551</v>
      </c>
      <c r="AV48" s="61">
        <v>326</v>
      </c>
      <c r="AW48" s="61">
        <v>317</v>
      </c>
      <c r="AX48" s="61">
        <v>455</v>
      </c>
      <c r="AY48" s="61">
        <v>58</v>
      </c>
      <c r="AZ48" s="61"/>
      <c r="BA48" s="66"/>
    </row>
    <row r="49" spans="1:53" hidden="1">
      <c r="A49" t="e">
        <f>VLOOKUP(C49,'2010'!$G$2:$S$120,13,FALSE)</f>
        <v>#N/A</v>
      </c>
      <c r="B49" s="10">
        <v>47</v>
      </c>
      <c r="C49" s="67" t="s">
        <v>656</v>
      </c>
      <c r="D49" s="68" t="s">
        <v>657</v>
      </c>
      <c r="E49" s="68" t="s">
        <v>54</v>
      </c>
      <c r="F49" s="69" t="s">
        <v>55</v>
      </c>
      <c r="G49" s="69" t="s">
        <v>55</v>
      </c>
      <c r="H49" s="69" t="s">
        <v>638</v>
      </c>
      <c r="I49" s="70" t="s">
        <v>658</v>
      </c>
      <c r="J49" s="68" t="s">
        <v>659</v>
      </c>
      <c r="K49" s="68">
        <v>27.879079999999998</v>
      </c>
      <c r="L49" s="68">
        <v>-26.417359999999999</v>
      </c>
      <c r="M49" s="68">
        <v>6</v>
      </c>
      <c r="N49" s="68">
        <v>120</v>
      </c>
      <c r="O49" s="68" t="s">
        <v>609</v>
      </c>
      <c r="P49" s="68" t="s">
        <v>572</v>
      </c>
      <c r="Q49" s="71">
        <v>8572.58</v>
      </c>
      <c r="R49" s="72">
        <v>97.6</v>
      </c>
      <c r="S49" s="72">
        <v>4288408</v>
      </c>
      <c r="T49" s="72">
        <v>523539</v>
      </c>
      <c r="U49" s="73">
        <v>12005.929603456603</v>
      </c>
      <c r="V49" s="73">
        <v>1465.71230598023</v>
      </c>
      <c r="W49" s="71">
        <v>12.208236716282594</v>
      </c>
      <c r="X49" s="72">
        <v>164769</v>
      </c>
      <c r="Y49" s="72">
        <v>104354</v>
      </c>
      <c r="Z49" s="72">
        <v>254416</v>
      </c>
      <c r="AA49" s="71">
        <v>31.472153936955987</v>
      </c>
      <c r="AB49" s="71">
        <v>19.932421462393439</v>
      </c>
      <c r="AC49" s="71">
        <v>48.595424600650574</v>
      </c>
      <c r="AD49" s="71">
        <v>102.35</v>
      </c>
      <c r="AE49" s="71">
        <v>105.24</v>
      </c>
      <c r="AF49" s="71">
        <v>81.56</v>
      </c>
      <c r="AG49" s="71">
        <v>81.93</v>
      </c>
      <c r="AH49" s="71">
        <v>120.99</v>
      </c>
      <c r="AI49" s="73">
        <v>685468</v>
      </c>
      <c r="AJ49" s="71">
        <v>15.984206726598776</v>
      </c>
      <c r="AK49" s="71">
        <v>2134</v>
      </c>
      <c r="AL49" s="74">
        <v>39572</v>
      </c>
      <c r="AM49" s="75">
        <v>0.70833333333333337</v>
      </c>
      <c r="AN49" s="72">
        <v>1632</v>
      </c>
      <c r="AO49" s="74">
        <v>39572</v>
      </c>
      <c r="AP49" s="76">
        <v>0.70833333333333337</v>
      </c>
      <c r="AQ49" s="72">
        <v>1166</v>
      </c>
      <c r="AR49" s="74">
        <v>39802</v>
      </c>
      <c r="AS49" s="76">
        <v>0.25</v>
      </c>
      <c r="AT49" s="72">
        <v>208</v>
      </c>
      <c r="AU49" s="72">
        <v>723</v>
      </c>
      <c r="AV49" s="72">
        <v>843</v>
      </c>
      <c r="AW49" s="72">
        <v>587</v>
      </c>
      <c r="AX49" s="72">
        <v>549</v>
      </c>
      <c r="AY49" s="72">
        <v>235</v>
      </c>
      <c r="AZ49" s="72">
        <v>6</v>
      </c>
      <c r="BA49" s="77">
        <v>3</v>
      </c>
    </row>
    <row r="50" spans="1:53" hidden="1">
      <c r="A50" t="e">
        <f>VLOOKUP(C50,'2010'!$G$2:$S$120,13,FALSE)</f>
        <v>#N/A</v>
      </c>
      <c r="B50" s="10">
        <v>48</v>
      </c>
      <c r="C50" s="56" t="s">
        <v>660</v>
      </c>
      <c r="D50" s="57" t="s">
        <v>661</v>
      </c>
      <c r="E50" s="57" t="s">
        <v>54</v>
      </c>
      <c r="F50" s="58" t="s">
        <v>55</v>
      </c>
      <c r="G50" s="58" t="s">
        <v>55</v>
      </c>
      <c r="H50" s="58" t="s">
        <v>638</v>
      </c>
      <c r="I50" s="59" t="s">
        <v>658</v>
      </c>
      <c r="J50" s="57" t="s">
        <v>659</v>
      </c>
      <c r="K50" s="57">
        <v>27.878889999999998</v>
      </c>
      <c r="L50" s="57">
        <v>-26.417639999999999</v>
      </c>
      <c r="M50" s="57">
        <v>6</v>
      </c>
      <c r="N50" s="57">
        <v>120</v>
      </c>
      <c r="O50" s="57" t="s">
        <v>609</v>
      </c>
      <c r="P50" s="57" t="s">
        <v>572</v>
      </c>
      <c r="Q50" s="60">
        <v>8660.0300000000007</v>
      </c>
      <c r="R50" s="61">
        <v>98.6</v>
      </c>
      <c r="S50" s="61">
        <v>4302718</v>
      </c>
      <c r="T50" s="61">
        <v>492870</v>
      </c>
      <c r="U50" s="62">
        <v>11924.350377539107</v>
      </c>
      <c r="V50" s="62">
        <v>1365.9167462468372</v>
      </c>
      <c r="W50" s="60">
        <v>11.454852490913883</v>
      </c>
      <c r="X50" s="61">
        <v>159664</v>
      </c>
      <c r="Y50" s="61">
        <v>106408</v>
      </c>
      <c r="Z50" s="61">
        <v>226798</v>
      </c>
      <c r="AA50" s="60">
        <v>32.394749122486658</v>
      </c>
      <c r="AB50" s="60">
        <v>21.589465782052063</v>
      </c>
      <c r="AC50" s="60">
        <v>46.015785095461275</v>
      </c>
      <c r="AD50" s="60">
        <v>104.21</v>
      </c>
      <c r="AE50" s="60">
        <v>107.08</v>
      </c>
      <c r="AF50" s="60">
        <v>81.95</v>
      </c>
      <c r="AG50" s="60">
        <v>82.93</v>
      </c>
      <c r="AH50" s="60">
        <v>123.99</v>
      </c>
      <c r="AI50" s="62">
        <v>813995</v>
      </c>
      <c r="AJ50" s="60">
        <v>18.918158243231371</v>
      </c>
      <c r="AK50" s="60">
        <v>2131</v>
      </c>
      <c r="AL50" s="63">
        <v>39572</v>
      </c>
      <c r="AM50" s="64">
        <v>0.70833333333333337</v>
      </c>
      <c r="AN50" s="61">
        <v>1628</v>
      </c>
      <c r="AO50" s="63">
        <v>39572</v>
      </c>
      <c r="AP50" s="65">
        <v>0.70833333333333337</v>
      </c>
      <c r="AQ50" s="61">
        <v>1111</v>
      </c>
      <c r="AR50" s="63">
        <v>39806</v>
      </c>
      <c r="AS50" s="65">
        <v>0.625</v>
      </c>
      <c r="AT50" s="61">
        <v>208</v>
      </c>
      <c r="AU50" s="61">
        <v>720</v>
      </c>
      <c r="AV50" s="61">
        <v>842</v>
      </c>
      <c r="AW50" s="61">
        <v>597</v>
      </c>
      <c r="AX50" s="61">
        <v>486</v>
      </c>
      <c r="AY50" s="61">
        <v>236</v>
      </c>
      <c r="AZ50" s="61">
        <v>12</v>
      </c>
      <c r="BA50" s="66">
        <v>35</v>
      </c>
    </row>
    <row r="51" spans="1:53" hidden="1">
      <c r="A51" t="e">
        <f>VLOOKUP(C51,'2010'!$G$2:$S$120,13,FALSE)</f>
        <v>#N/A</v>
      </c>
      <c r="B51" s="10">
        <v>49</v>
      </c>
      <c r="C51" s="67" t="s">
        <v>662</v>
      </c>
      <c r="D51" s="68" t="s">
        <v>663</v>
      </c>
      <c r="E51" s="68" t="s">
        <v>54</v>
      </c>
      <c r="F51" s="69" t="s">
        <v>55</v>
      </c>
      <c r="G51" s="69" t="s">
        <v>55</v>
      </c>
      <c r="H51" s="69" t="s">
        <v>638</v>
      </c>
      <c r="I51" s="70" t="s">
        <v>664</v>
      </c>
      <c r="J51" s="68" t="s">
        <v>665</v>
      </c>
      <c r="K51" s="68">
        <v>27.881889999999999</v>
      </c>
      <c r="L51" s="68">
        <v>-26.413599999999999</v>
      </c>
      <c r="M51" s="68">
        <v>2</v>
      </c>
      <c r="N51" s="68">
        <v>80</v>
      </c>
      <c r="O51" s="68" t="s">
        <v>609</v>
      </c>
      <c r="P51" s="68" t="s">
        <v>572</v>
      </c>
      <c r="Q51" s="71">
        <v>8287.9699999999993</v>
      </c>
      <c r="R51" s="72">
        <v>94.4</v>
      </c>
      <c r="S51" s="72">
        <v>2947182</v>
      </c>
      <c r="T51" s="72">
        <v>69453</v>
      </c>
      <c r="U51" s="73">
        <v>8534.3417024916853</v>
      </c>
      <c r="V51" s="73">
        <v>201.11945385902703</v>
      </c>
      <c r="W51" s="71">
        <v>2.3565901257540252</v>
      </c>
      <c r="X51" s="72">
        <v>55822</v>
      </c>
      <c r="Y51" s="72">
        <v>9155</v>
      </c>
      <c r="Z51" s="72">
        <v>4476</v>
      </c>
      <c r="AA51" s="71">
        <v>80.373777950556487</v>
      </c>
      <c r="AB51" s="71">
        <v>13.181576029833126</v>
      </c>
      <c r="AC51" s="71">
        <v>6.4446460196103841</v>
      </c>
      <c r="AD51" s="71">
        <v>61.25</v>
      </c>
      <c r="AE51" s="71">
        <v>61.32</v>
      </c>
      <c r="AF51" s="71">
        <v>58.11</v>
      </c>
      <c r="AG51" s="71">
        <v>55.63</v>
      </c>
      <c r="AH51" s="71">
        <v>70.989999999999995</v>
      </c>
      <c r="AI51" s="73">
        <v>104125</v>
      </c>
      <c r="AJ51" s="71">
        <v>3.5330359645247564</v>
      </c>
      <c r="AK51" s="71">
        <v>1355</v>
      </c>
      <c r="AL51" s="74">
        <v>39484</v>
      </c>
      <c r="AM51" s="75">
        <v>0.29166666666666669</v>
      </c>
      <c r="AN51" s="72">
        <v>1264</v>
      </c>
      <c r="AO51" s="74">
        <v>39484</v>
      </c>
      <c r="AP51" s="76">
        <v>0.29166666666666669</v>
      </c>
      <c r="AQ51" s="72">
        <v>1000</v>
      </c>
      <c r="AR51" s="74">
        <v>39483</v>
      </c>
      <c r="AS51" s="76">
        <v>0.75</v>
      </c>
      <c r="AT51" s="72">
        <v>1264</v>
      </c>
      <c r="AU51" s="72">
        <v>1000</v>
      </c>
      <c r="AV51" s="72">
        <v>16</v>
      </c>
      <c r="AW51" s="72">
        <v>20</v>
      </c>
      <c r="AX51" s="72"/>
      <c r="AY51" s="72"/>
      <c r="AZ51" s="72"/>
      <c r="BA51" s="77"/>
    </row>
    <row r="52" spans="1:53" hidden="1">
      <c r="A52" t="e">
        <f>VLOOKUP(C52,'2010'!$G$2:$S$120,13,FALSE)</f>
        <v>#N/A</v>
      </c>
      <c r="B52" s="10">
        <v>50</v>
      </c>
      <c r="C52" s="56" t="s">
        <v>666</v>
      </c>
      <c r="D52" s="57" t="s">
        <v>667</v>
      </c>
      <c r="E52" s="57" t="s">
        <v>54</v>
      </c>
      <c r="F52" s="58" t="s">
        <v>55</v>
      </c>
      <c r="G52" s="58" t="s">
        <v>55</v>
      </c>
      <c r="H52" s="58" t="s">
        <v>638</v>
      </c>
      <c r="I52" s="59" t="s">
        <v>664</v>
      </c>
      <c r="J52" s="57" t="s">
        <v>665</v>
      </c>
      <c r="K52" s="57">
        <v>27.88167</v>
      </c>
      <c r="L52" s="57">
        <v>-26.41385</v>
      </c>
      <c r="M52" s="57">
        <v>2</v>
      </c>
      <c r="N52" s="57">
        <v>80</v>
      </c>
      <c r="O52" s="57" t="s">
        <v>609</v>
      </c>
      <c r="P52" s="57" t="s">
        <v>572</v>
      </c>
      <c r="Q52" s="60">
        <v>8756.6200000000008</v>
      </c>
      <c r="R52" s="61">
        <v>99.7</v>
      </c>
      <c r="S52" s="61">
        <v>3106129</v>
      </c>
      <c r="T52" s="61">
        <v>87789</v>
      </c>
      <c r="U52" s="62">
        <v>8513.2272497835911</v>
      </c>
      <c r="V52" s="62">
        <v>240.61064657367797</v>
      </c>
      <c r="W52" s="60">
        <v>2.8263153268908021</v>
      </c>
      <c r="X52" s="61">
        <v>73067</v>
      </c>
      <c r="Y52" s="61">
        <v>9370</v>
      </c>
      <c r="Z52" s="61">
        <v>5352</v>
      </c>
      <c r="AA52" s="60">
        <v>83.230245247126632</v>
      </c>
      <c r="AB52" s="60">
        <v>10.673318980737905</v>
      </c>
      <c r="AC52" s="60">
        <v>6.096435772135461</v>
      </c>
      <c r="AD52" s="60">
        <v>61.25</v>
      </c>
      <c r="AE52" s="60">
        <v>61.32</v>
      </c>
      <c r="AF52" s="60">
        <v>58.86</v>
      </c>
      <c r="AG52" s="60">
        <v>55.63</v>
      </c>
      <c r="AH52" s="60">
        <v>71.989999999999995</v>
      </c>
      <c r="AI52" s="62">
        <v>138550</v>
      </c>
      <c r="AJ52" s="60">
        <v>4.4605359275162106</v>
      </c>
      <c r="AK52" s="60">
        <v>1429</v>
      </c>
      <c r="AL52" s="63">
        <v>39479</v>
      </c>
      <c r="AM52" s="64">
        <v>0.29166666666666669</v>
      </c>
      <c r="AN52" s="61">
        <v>1334</v>
      </c>
      <c r="AO52" s="63">
        <v>39470</v>
      </c>
      <c r="AP52" s="65">
        <v>0.29166666666666669</v>
      </c>
      <c r="AQ52" s="61">
        <v>983</v>
      </c>
      <c r="AR52" s="63">
        <v>39483</v>
      </c>
      <c r="AS52" s="65">
        <v>0.75</v>
      </c>
      <c r="AT52" s="61">
        <v>1334</v>
      </c>
      <c r="AU52" s="61">
        <v>983</v>
      </c>
      <c r="AV52" s="61">
        <v>18</v>
      </c>
      <c r="AW52" s="61">
        <v>13</v>
      </c>
      <c r="AX52" s="61"/>
      <c r="AY52" s="61"/>
      <c r="AZ52" s="61"/>
      <c r="BA52" s="66"/>
    </row>
    <row r="53" spans="1:53" hidden="1">
      <c r="A53" t="e">
        <f>VLOOKUP(C53,'2010'!$G$2:$S$120,13,FALSE)</f>
        <v>#N/A</v>
      </c>
      <c r="B53" s="10">
        <v>51</v>
      </c>
      <c r="C53" s="67" t="s">
        <v>668</v>
      </c>
      <c r="D53" s="68" t="s">
        <v>669</v>
      </c>
      <c r="E53" s="68" t="s">
        <v>132</v>
      </c>
      <c r="F53" s="69" t="s">
        <v>55</v>
      </c>
      <c r="G53" s="69" t="s">
        <v>55</v>
      </c>
      <c r="H53" s="69" t="s">
        <v>670</v>
      </c>
      <c r="I53" s="70" t="s">
        <v>671</v>
      </c>
      <c r="J53" s="68" t="s">
        <v>672</v>
      </c>
      <c r="K53" s="68">
        <v>27.946169999999999</v>
      </c>
      <c r="L53" s="68">
        <v>-26.301310000000001</v>
      </c>
      <c r="M53" s="68">
        <v>8</v>
      </c>
      <c r="N53" s="68">
        <v>120</v>
      </c>
      <c r="O53" s="68" t="s">
        <v>673</v>
      </c>
      <c r="P53" s="68" t="s">
        <v>674</v>
      </c>
      <c r="Q53" s="71">
        <v>8558.52</v>
      </c>
      <c r="R53" s="72">
        <v>97.4</v>
      </c>
      <c r="S53" s="72">
        <v>26481298</v>
      </c>
      <c r="T53" s="72">
        <v>1807626</v>
      </c>
      <c r="U53" s="73">
        <v>74259.469160555789</v>
      </c>
      <c r="V53" s="73">
        <v>5068.9866939611056</v>
      </c>
      <c r="W53" s="71">
        <v>6.8260475751604019</v>
      </c>
      <c r="X53" s="72">
        <v>756679</v>
      </c>
      <c r="Y53" s="72">
        <v>414361</v>
      </c>
      <c r="Z53" s="72">
        <v>636586</v>
      </c>
      <c r="AA53" s="71">
        <v>41.860373772008145</v>
      </c>
      <c r="AB53" s="71">
        <v>22.922938705241016</v>
      </c>
      <c r="AC53" s="71">
        <v>35.216687522750831</v>
      </c>
      <c r="AD53" s="71">
        <v>90.44</v>
      </c>
      <c r="AE53" s="71">
        <v>91.56</v>
      </c>
      <c r="AF53" s="71">
        <v>75.2</v>
      </c>
      <c r="AG53" s="71">
        <v>70.91</v>
      </c>
      <c r="AH53" s="71">
        <v>109.98</v>
      </c>
      <c r="AI53" s="73">
        <v>1739814</v>
      </c>
      <c r="AJ53" s="71">
        <v>6.5699725141871816</v>
      </c>
      <c r="AK53" s="71">
        <v>7563</v>
      </c>
      <c r="AL53" s="74">
        <v>39507</v>
      </c>
      <c r="AM53" s="75">
        <v>0.75</v>
      </c>
      <c r="AN53" s="72">
        <v>5806</v>
      </c>
      <c r="AO53" s="74">
        <v>39468</v>
      </c>
      <c r="AP53" s="76">
        <v>0.29166666666666669</v>
      </c>
      <c r="AQ53" s="72">
        <v>5320</v>
      </c>
      <c r="AR53" s="74">
        <v>39724</v>
      </c>
      <c r="AS53" s="76">
        <v>0.75</v>
      </c>
      <c r="AT53" s="72">
        <v>1767</v>
      </c>
      <c r="AU53" s="72">
        <v>2358</v>
      </c>
      <c r="AV53" s="72">
        <v>639</v>
      </c>
      <c r="AW53" s="72">
        <v>1268</v>
      </c>
      <c r="AX53" s="72">
        <v>1139</v>
      </c>
      <c r="AY53" s="72">
        <v>684</v>
      </c>
      <c r="AZ53" s="72">
        <v>2413</v>
      </c>
      <c r="BA53" s="77">
        <v>1662</v>
      </c>
    </row>
    <row r="54" spans="1:53" hidden="1">
      <c r="A54" t="e">
        <f>VLOOKUP(C54,'2010'!$G$2:$S$120,13,FALSE)</f>
        <v>#N/A</v>
      </c>
      <c r="B54" s="10">
        <v>52</v>
      </c>
      <c r="C54" s="56" t="s">
        <v>675</v>
      </c>
      <c r="D54" s="57" t="s">
        <v>676</v>
      </c>
      <c r="E54" s="57" t="s">
        <v>132</v>
      </c>
      <c r="F54" s="58" t="s">
        <v>55</v>
      </c>
      <c r="G54" s="58" t="s">
        <v>55</v>
      </c>
      <c r="H54" s="58" t="s">
        <v>670</v>
      </c>
      <c r="I54" s="59" t="s">
        <v>677</v>
      </c>
      <c r="J54" s="57" t="s">
        <v>678</v>
      </c>
      <c r="K54" s="57">
        <v>27.956219999999998</v>
      </c>
      <c r="L54" s="57">
        <v>-26.263809999999999</v>
      </c>
      <c r="M54" s="57">
        <v>8</v>
      </c>
      <c r="N54" s="57">
        <v>120</v>
      </c>
      <c r="O54" s="57" t="s">
        <v>609</v>
      </c>
      <c r="P54" s="57" t="s">
        <v>572</v>
      </c>
      <c r="Q54" s="60">
        <v>5576.36</v>
      </c>
      <c r="R54" s="61">
        <v>63.5</v>
      </c>
      <c r="S54" s="61">
        <v>19731377</v>
      </c>
      <c r="T54" s="61">
        <v>1310600</v>
      </c>
      <c r="U54" s="62">
        <v>84921.534477687965</v>
      </c>
      <c r="V54" s="62">
        <v>5640.6688233901696</v>
      </c>
      <c r="W54" s="60">
        <v>6.642212553133013</v>
      </c>
      <c r="X54" s="61">
        <v>575436</v>
      </c>
      <c r="Y54" s="61">
        <v>305637</v>
      </c>
      <c r="Z54" s="61">
        <v>429527</v>
      </c>
      <c r="AA54" s="60">
        <v>43.906302456889975</v>
      </c>
      <c r="AB54" s="60">
        <v>23.320387608728826</v>
      </c>
      <c r="AC54" s="60">
        <v>32.773309934381203</v>
      </c>
      <c r="AD54" s="60">
        <v>93.98</v>
      </c>
      <c r="AE54" s="60">
        <v>95.2</v>
      </c>
      <c r="AF54" s="60">
        <v>76.8</v>
      </c>
      <c r="AG54" s="60">
        <v>74.930000000000007</v>
      </c>
      <c r="AH54" s="60">
        <v>113.99</v>
      </c>
      <c r="AI54" s="62">
        <v>1501132</v>
      </c>
      <c r="AJ54" s="60">
        <v>7.6078420679915038</v>
      </c>
      <c r="AK54" s="60">
        <v>8394</v>
      </c>
      <c r="AL54" s="63">
        <v>39661</v>
      </c>
      <c r="AM54" s="64">
        <v>0.75</v>
      </c>
      <c r="AN54" s="61">
        <v>5724</v>
      </c>
      <c r="AO54" s="63">
        <v>39472</v>
      </c>
      <c r="AP54" s="65">
        <v>0.29166666666666669</v>
      </c>
      <c r="AQ54" s="61">
        <v>5875</v>
      </c>
      <c r="AR54" s="63">
        <v>39463</v>
      </c>
      <c r="AS54" s="65">
        <v>0.75</v>
      </c>
      <c r="AT54" s="61">
        <v>1530</v>
      </c>
      <c r="AU54" s="61">
        <v>1970</v>
      </c>
      <c r="AV54" s="61">
        <v>1909</v>
      </c>
      <c r="AW54" s="61">
        <v>1639</v>
      </c>
      <c r="AX54" s="61">
        <v>1418</v>
      </c>
      <c r="AY54" s="61">
        <v>1835</v>
      </c>
      <c r="AZ54" s="61">
        <v>2469</v>
      </c>
      <c r="BA54" s="66">
        <v>1543</v>
      </c>
    </row>
    <row r="55" spans="1:53" hidden="1">
      <c r="A55" t="e">
        <f>VLOOKUP(C55,'2010'!$G$2:$S$120,13,FALSE)</f>
        <v>#N/A</v>
      </c>
      <c r="B55" s="10">
        <v>53</v>
      </c>
      <c r="C55" s="67" t="s">
        <v>679</v>
      </c>
      <c r="D55" s="68" t="s">
        <v>680</v>
      </c>
      <c r="E55" s="68" t="s">
        <v>71</v>
      </c>
      <c r="F55" s="69" t="s">
        <v>55</v>
      </c>
      <c r="G55" s="69" t="s">
        <v>55</v>
      </c>
      <c r="H55" s="69" t="s">
        <v>670</v>
      </c>
      <c r="I55" s="70" t="s">
        <v>681</v>
      </c>
      <c r="J55" s="68" t="s">
        <v>682</v>
      </c>
      <c r="K55" s="68">
        <v>27.963740000000001</v>
      </c>
      <c r="L55" s="68">
        <v>-26.25281</v>
      </c>
      <c r="M55" s="68">
        <v>4</v>
      </c>
      <c r="N55" s="68">
        <v>120</v>
      </c>
      <c r="O55" s="68" t="s">
        <v>683</v>
      </c>
      <c r="P55" s="68" t="s">
        <v>572</v>
      </c>
      <c r="Q55" s="71">
        <v>3486.5</v>
      </c>
      <c r="R55" s="72">
        <v>39.700000000000003</v>
      </c>
      <c r="S55" s="72">
        <v>4302466</v>
      </c>
      <c r="T55" s="72">
        <v>182540</v>
      </c>
      <c r="U55" s="73">
        <v>29616.860461781158</v>
      </c>
      <c r="V55" s="73">
        <v>1256.5495482575648</v>
      </c>
      <c r="W55" s="71">
        <v>4.2426831496169877</v>
      </c>
      <c r="X55" s="72">
        <v>91280</v>
      </c>
      <c r="Y55" s="72">
        <v>44091</v>
      </c>
      <c r="Z55" s="72">
        <v>47169</v>
      </c>
      <c r="AA55" s="71">
        <v>50.005478251342176</v>
      </c>
      <c r="AB55" s="71">
        <v>24.154157992768706</v>
      </c>
      <c r="AC55" s="71">
        <v>25.840363755889118</v>
      </c>
      <c r="AD55" s="71">
        <v>105.22</v>
      </c>
      <c r="AE55" s="71">
        <v>106.35</v>
      </c>
      <c r="AF55" s="71">
        <v>79.72</v>
      </c>
      <c r="AG55" s="71">
        <v>85.94</v>
      </c>
      <c r="AH55" s="71">
        <v>123.98</v>
      </c>
      <c r="AI55" s="73">
        <v>858735</v>
      </c>
      <c r="AJ55" s="71">
        <v>19.959135063472903</v>
      </c>
      <c r="AK55" s="71">
        <v>3040</v>
      </c>
      <c r="AL55" s="74">
        <v>39493</v>
      </c>
      <c r="AM55" s="75">
        <v>0.75</v>
      </c>
      <c r="AN55" s="72">
        <v>2459</v>
      </c>
      <c r="AO55" s="74">
        <v>39462</v>
      </c>
      <c r="AP55" s="76">
        <v>0.29166666666666669</v>
      </c>
      <c r="AQ55" s="72">
        <v>2300</v>
      </c>
      <c r="AR55" s="74">
        <v>39471</v>
      </c>
      <c r="AS55" s="76">
        <v>0.75</v>
      </c>
      <c r="AT55" s="72">
        <v>1004</v>
      </c>
      <c r="AU55" s="72">
        <v>1503</v>
      </c>
      <c r="AV55" s="72">
        <v>1440</v>
      </c>
      <c r="AW55" s="72">
        <v>901</v>
      </c>
      <c r="AX55" s="72"/>
      <c r="AY55" s="72"/>
      <c r="AZ55" s="72"/>
      <c r="BA55" s="77"/>
    </row>
    <row r="56" spans="1:53" hidden="1">
      <c r="A56" t="e">
        <f>VLOOKUP(C56,'2010'!$G$2:$S$120,13,FALSE)</f>
        <v>#N/A</v>
      </c>
      <c r="B56" s="10">
        <v>54</v>
      </c>
      <c r="C56" s="56" t="s">
        <v>684</v>
      </c>
      <c r="D56" s="57" t="s">
        <v>685</v>
      </c>
      <c r="E56" s="57" t="s">
        <v>71</v>
      </c>
      <c r="F56" s="58" t="s">
        <v>55</v>
      </c>
      <c r="G56" s="58" t="s">
        <v>55</v>
      </c>
      <c r="H56" s="58" t="s">
        <v>670</v>
      </c>
      <c r="I56" s="59" t="s">
        <v>686</v>
      </c>
      <c r="J56" s="57" t="s">
        <v>687</v>
      </c>
      <c r="K56" s="57">
        <v>27.96219</v>
      </c>
      <c r="L56" s="57">
        <v>-26.241720000000001</v>
      </c>
      <c r="M56" s="57">
        <v>6</v>
      </c>
      <c r="N56" s="57">
        <v>120</v>
      </c>
      <c r="O56" s="57" t="s">
        <v>609</v>
      </c>
      <c r="P56" s="57" t="s">
        <v>572</v>
      </c>
      <c r="Q56" s="60">
        <v>3437.75</v>
      </c>
      <c r="R56" s="61">
        <v>39.1</v>
      </c>
      <c r="S56" s="61">
        <v>13993448</v>
      </c>
      <c r="T56" s="61">
        <v>643259</v>
      </c>
      <c r="U56" s="62">
        <v>97692.604756017739</v>
      </c>
      <c r="V56" s="62">
        <v>4490.7907788524471</v>
      </c>
      <c r="W56" s="60">
        <v>4.5968584726223307</v>
      </c>
      <c r="X56" s="61">
        <v>347286</v>
      </c>
      <c r="Y56" s="61">
        <v>157659</v>
      </c>
      <c r="Z56" s="61">
        <v>138314</v>
      </c>
      <c r="AA56" s="60">
        <v>53.988517844289788</v>
      </c>
      <c r="AB56" s="60">
        <v>24.509412227423169</v>
      </c>
      <c r="AC56" s="60">
        <v>21.502069928287053</v>
      </c>
      <c r="AD56" s="60">
        <v>100.46</v>
      </c>
      <c r="AE56" s="60">
        <v>101.27</v>
      </c>
      <c r="AF56" s="60">
        <v>83.62</v>
      </c>
      <c r="AG56" s="60">
        <v>80.92</v>
      </c>
      <c r="AH56" s="60">
        <v>119.98</v>
      </c>
      <c r="AI56" s="62">
        <v>2092289</v>
      </c>
      <c r="AJ56" s="60">
        <v>14.951918926629091</v>
      </c>
      <c r="AK56" s="60">
        <v>9851</v>
      </c>
      <c r="AL56" s="63">
        <v>39541</v>
      </c>
      <c r="AM56" s="64">
        <v>0.70833333333333337</v>
      </c>
      <c r="AN56" s="61">
        <v>4987</v>
      </c>
      <c r="AO56" s="63">
        <v>39562</v>
      </c>
      <c r="AP56" s="65">
        <v>0.70833333333333337</v>
      </c>
      <c r="AQ56" s="61">
        <v>4994</v>
      </c>
      <c r="AR56" s="63">
        <v>39541</v>
      </c>
      <c r="AS56" s="65">
        <v>0.70833333333333337</v>
      </c>
      <c r="AT56" s="61">
        <v>1636</v>
      </c>
      <c r="AU56" s="61">
        <v>1623</v>
      </c>
      <c r="AV56" s="61">
        <v>1963</v>
      </c>
      <c r="AW56" s="61">
        <v>1528</v>
      </c>
      <c r="AX56" s="61">
        <v>2075</v>
      </c>
      <c r="AY56" s="61">
        <v>1714</v>
      </c>
      <c r="AZ56" s="61"/>
      <c r="BA56" s="66"/>
    </row>
    <row r="57" spans="1:53" hidden="1">
      <c r="A57" t="e">
        <f>VLOOKUP(C57,'2010'!$G$2:$S$120,13,FALSE)</f>
        <v>#N/A</v>
      </c>
      <c r="B57" s="10">
        <v>55</v>
      </c>
      <c r="C57" s="67" t="s">
        <v>688</v>
      </c>
      <c r="D57" s="68" t="s">
        <v>689</v>
      </c>
      <c r="E57" s="68" t="s">
        <v>132</v>
      </c>
      <c r="F57" s="69" t="s">
        <v>55</v>
      </c>
      <c r="G57" s="69" t="s">
        <v>55</v>
      </c>
      <c r="H57" s="69" t="s">
        <v>670</v>
      </c>
      <c r="I57" s="70" t="s">
        <v>690</v>
      </c>
      <c r="J57" s="68" t="s">
        <v>691</v>
      </c>
      <c r="K57" s="68">
        <v>27.959299999999999</v>
      </c>
      <c r="L57" s="68">
        <v>-26.216830000000002</v>
      </c>
      <c r="M57" s="68">
        <v>4</v>
      </c>
      <c r="N57" s="68">
        <v>120</v>
      </c>
      <c r="O57" s="68" t="s">
        <v>683</v>
      </c>
      <c r="P57" s="68" t="s">
        <v>692</v>
      </c>
      <c r="Q57" s="71">
        <v>5542.33</v>
      </c>
      <c r="R57" s="72">
        <v>63.1</v>
      </c>
      <c r="S57" s="72">
        <v>19187295</v>
      </c>
      <c r="T57" s="72">
        <v>815976</v>
      </c>
      <c r="U57" s="73">
        <v>83086.911100566009</v>
      </c>
      <c r="V57" s="73">
        <v>3533.4279986936899</v>
      </c>
      <c r="W57" s="71">
        <v>4.2526890841048726</v>
      </c>
      <c r="X57" s="72">
        <v>368840</v>
      </c>
      <c r="Y57" s="72">
        <v>227971</v>
      </c>
      <c r="Z57" s="72">
        <v>219165</v>
      </c>
      <c r="AA57" s="71">
        <v>45.202309871858972</v>
      </c>
      <c r="AB57" s="71">
        <v>27.938444267968666</v>
      </c>
      <c r="AC57" s="71">
        <v>26.859245860172358</v>
      </c>
      <c r="AD57" s="71">
        <v>98.96</v>
      </c>
      <c r="AE57" s="71">
        <v>99.63</v>
      </c>
      <c r="AF57" s="71">
        <v>83.9</v>
      </c>
      <c r="AG57" s="71">
        <v>74.95</v>
      </c>
      <c r="AH57" s="71">
        <v>120.99</v>
      </c>
      <c r="AI57" s="73">
        <v>2885966</v>
      </c>
      <c r="AJ57" s="71">
        <v>15.04102584548786</v>
      </c>
      <c r="AK57" s="71">
        <v>8517</v>
      </c>
      <c r="AL57" s="74">
        <v>39541</v>
      </c>
      <c r="AM57" s="75">
        <v>0.70833333333333337</v>
      </c>
      <c r="AN57" s="72">
        <v>4873</v>
      </c>
      <c r="AO57" s="74">
        <v>39490</v>
      </c>
      <c r="AP57" s="76">
        <v>0.29166666666666669</v>
      </c>
      <c r="AQ57" s="72">
        <v>4259</v>
      </c>
      <c r="AR57" s="74">
        <v>39541</v>
      </c>
      <c r="AS57" s="76">
        <v>0.70833333333333337</v>
      </c>
      <c r="AT57" s="72">
        <v>1967</v>
      </c>
      <c r="AU57" s="72">
        <v>2932</v>
      </c>
      <c r="AV57" s="72">
        <v>2533</v>
      </c>
      <c r="AW57" s="72">
        <v>1772</v>
      </c>
      <c r="AX57" s="72"/>
      <c r="AY57" s="72"/>
      <c r="AZ57" s="72"/>
      <c r="BA57" s="77"/>
    </row>
    <row r="58" spans="1:53" hidden="1">
      <c r="A58" t="e">
        <f>VLOOKUP(C58,'2010'!$G$2:$S$120,13,FALSE)</f>
        <v>#N/A</v>
      </c>
      <c r="B58" s="10">
        <v>56</v>
      </c>
      <c r="C58" s="56" t="s">
        <v>693</v>
      </c>
      <c r="D58" s="57" t="s">
        <v>694</v>
      </c>
      <c r="E58" s="57" t="s">
        <v>71</v>
      </c>
      <c r="F58" s="58" t="s">
        <v>55</v>
      </c>
      <c r="G58" s="58" t="s">
        <v>55</v>
      </c>
      <c r="H58" s="58" t="s">
        <v>670</v>
      </c>
      <c r="I58" s="59" t="s">
        <v>695</v>
      </c>
      <c r="J58" s="57" t="s">
        <v>696</v>
      </c>
      <c r="K58" s="57">
        <v>27.938140000000001</v>
      </c>
      <c r="L58" s="57">
        <v>-26.133030000000002</v>
      </c>
      <c r="M58" s="57">
        <v>6</v>
      </c>
      <c r="N58" s="57">
        <v>120</v>
      </c>
      <c r="O58" s="57" t="s">
        <v>673</v>
      </c>
      <c r="P58" s="57" t="s">
        <v>572</v>
      </c>
      <c r="Q58" s="60">
        <v>6872.25</v>
      </c>
      <c r="R58" s="61">
        <v>78.2</v>
      </c>
      <c r="S58" s="61">
        <v>23423037</v>
      </c>
      <c r="T58" s="61">
        <v>1070257</v>
      </c>
      <c r="U58" s="62">
        <v>81800.412965186071</v>
      </c>
      <c r="V58" s="62">
        <v>3737.6649568918474</v>
      </c>
      <c r="W58" s="60">
        <v>4.5692494956994691</v>
      </c>
      <c r="X58" s="61">
        <v>622205</v>
      </c>
      <c r="Y58" s="61">
        <v>271376</v>
      </c>
      <c r="Z58" s="61">
        <v>176676</v>
      </c>
      <c r="AA58" s="60">
        <v>58.136036484694799</v>
      </c>
      <c r="AB58" s="60">
        <v>25.356152774520513</v>
      </c>
      <c r="AC58" s="60">
        <v>16.507810740784691</v>
      </c>
      <c r="AD58" s="60">
        <v>98.12</v>
      </c>
      <c r="AE58" s="60">
        <v>99.15</v>
      </c>
      <c r="AF58" s="60">
        <v>76.680000000000007</v>
      </c>
      <c r="AG58" s="60">
        <v>77.95</v>
      </c>
      <c r="AH58" s="60">
        <v>117.98</v>
      </c>
      <c r="AI58" s="62">
        <v>2630528</v>
      </c>
      <c r="AJ58" s="60">
        <v>11.23051635020685</v>
      </c>
      <c r="AK58" s="60">
        <v>8413</v>
      </c>
      <c r="AL58" s="63">
        <v>39478</v>
      </c>
      <c r="AM58" s="64">
        <v>0.70833333333333337</v>
      </c>
      <c r="AN58" s="61">
        <v>5727</v>
      </c>
      <c r="AO58" s="63">
        <v>39514</v>
      </c>
      <c r="AP58" s="65">
        <v>0.29166666666666669</v>
      </c>
      <c r="AQ58" s="61">
        <v>5027</v>
      </c>
      <c r="AR58" s="63">
        <v>39485</v>
      </c>
      <c r="AS58" s="65">
        <v>0.70833333333333337</v>
      </c>
      <c r="AT58" s="61">
        <v>1761</v>
      </c>
      <c r="AU58" s="61">
        <v>1938</v>
      </c>
      <c r="AV58" s="61">
        <v>2332</v>
      </c>
      <c r="AW58" s="61">
        <v>2196</v>
      </c>
      <c r="AX58" s="61">
        <v>1712</v>
      </c>
      <c r="AY58" s="61">
        <v>1884</v>
      </c>
      <c r="AZ58" s="61"/>
      <c r="BA58" s="66"/>
    </row>
    <row r="59" spans="1:53" hidden="1">
      <c r="A59" t="e">
        <f>VLOOKUP(C59,'2010'!$G$2:$S$120,13,FALSE)</f>
        <v>#N/A</v>
      </c>
      <c r="B59" s="10">
        <v>57</v>
      </c>
      <c r="C59" s="67" t="s">
        <v>697</v>
      </c>
      <c r="D59" s="68" t="s">
        <v>698</v>
      </c>
      <c r="E59" s="68" t="s">
        <v>132</v>
      </c>
      <c r="F59" s="69" t="s">
        <v>55</v>
      </c>
      <c r="G59" s="69" t="s">
        <v>55</v>
      </c>
      <c r="H59" s="69" t="s">
        <v>670</v>
      </c>
      <c r="I59" s="70" t="s">
        <v>699</v>
      </c>
      <c r="J59" s="68" t="s">
        <v>700</v>
      </c>
      <c r="K59" s="68">
        <v>28.08051</v>
      </c>
      <c r="L59" s="68">
        <v>-26.04149</v>
      </c>
      <c r="M59" s="68">
        <v>7</v>
      </c>
      <c r="N59" s="68">
        <v>120</v>
      </c>
      <c r="O59" s="68" t="s">
        <v>60</v>
      </c>
      <c r="P59" s="68" t="s">
        <v>683</v>
      </c>
      <c r="Q59" s="71">
        <v>8400.5</v>
      </c>
      <c r="R59" s="72">
        <v>95.6</v>
      </c>
      <c r="S59" s="72">
        <v>47937332</v>
      </c>
      <c r="T59" s="72">
        <v>1579530</v>
      </c>
      <c r="U59" s="73">
        <v>136955.6535920481</v>
      </c>
      <c r="V59" s="73">
        <v>4512.6742455806198</v>
      </c>
      <c r="W59" s="71">
        <v>3.2949893832222452</v>
      </c>
      <c r="X59" s="72">
        <v>1063004</v>
      </c>
      <c r="Y59" s="72">
        <v>326796</v>
      </c>
      <c r="Z59" s="72">
        <v>189730</v>
      </c>
      <c r="AA59" s="71">
        <v>67.29875342665224</v>
      </c>
      <c r="AB59" s="71">
        <v>20.689445594575602</v>
      </c>
      <c r="AC59" s="71">
        <v>12.011800978772166</v>
      </c>
      <c r="AD59" s="71">
        <v>94.38</v>
      </c>
      <c r="AE59" s="71">
        <v>95.11</v>
      </c>
      <c r="AF59" s="71">
        <v>72.930000000000007</v>
      </c>
      <c r="AG59" s="71">
        <v>73.94</v>
      </c>
      <c r="AH59" s="71">
        <v>114.98</v>
      </c>
      <c r="AI59" s="73">
        <v>3522990</v>
      </c>
      <c r="AJ59" s="71">
        <v>7.3491574374643962</v>
      </c>
      <c r="AK59" s="71">
        <v>12036</v>
      </c>
      <c r="AL59" s="74">
        <v>39549</v>
      </c>
      <c r="AM59" s="75">
        <v>0.33333333333333331</v>
      </c>
      <c r="AN59" s="72">
        <v>6265</v>
      </c>
      <c r="AO59" s="74">
        <v>39638</v>
      </c>
      <c r="AP59" s="76">
        <v>0.33333333333333331</v>
      </c>
      <c r="AQ59" s="72">
        <v>6055</v>
      </c>
      <c r="AR59" s="74">
        <v>39493</v>
      </c>
      <c r="AS59" s="76">
        <v>0.33333333333333331</v>
      </c>
      <c r="AT59" s="72">
        <v>1816</v>
      </c>
      <c r="AU59" s="72">
        <v>1324</v>
      </c>
      <c r="AV59" s="72">
        <v>1600</v>
      </c>
      <c r="AW59" s="72">
        <v>2136</v>
      </c>
      <c r="AX59" s="72">
        <v>2311</v>
      </c>
      <c r="AY59" s="72">
        <v>1903</v>
      </c>
      <c r="AZ59" s="72">
        <v>2210</v>
      </c>
      <c r="BA59" s="77"/>
    </row>
    <row r="60" spans="1:53" hidden="1">
      <c r="A60" t="e">
        <f>VLOOKUP(C60,'2010'!$G$2:$S$120,13,FALSE)</f>
        <v>#N/A</v>
      </c>
      <c r="B60" s="10">
        <v>58</v>
      </c>
      <c r="C60" s="56" t="s">
        <v>701</v>
      </c>
      <c r="D60" s="57" t="s">
        <v>702</v>
      </c>
      <c r="E60" s="57" t="s">
        <v>132</v>
      </c>
      <c r="F60" s="58" t="s">
        <v>55</v>
      </c>
      <c r="G60" s="58" t="s">
        <v>55</v>
      </c>
      <c r="H60" s="58" t="s">
        <v>670</v>
      </c>
      <c r="I60" s="59" t="s">
        <v>703</v>
      </c>
      <c r="J60" s="57" t="s">
        <v>704</v>
      </c>
      <c r="K60" s="57">
        <v>28.098279999999999</v>
      </c>
      <c r="L60" s="57">
        <v>-26.046140000000001</v>
      </c>
      <c r="M60" s="57">
        <v>8</v>
      </c>
      <c r="N60" s="57">
        <v>120</v>
      </c>
      <c r="O60" s="57" t="s">
        <v>609</v>
      </c>
      <c r="P60" s="57"/>
      <c r="Q60" s="60">
        <v>7120.24</v>
      </c>
      <c r="R60" s="61">
        <v>81.099999999999994</v>
      </c>
      <c r="S60" s="61">
        <v>30349862</v>
      </c>
      <c r="T60" s="61">
        <v>1407960</v>
      </c>
      <c r="U60" s="62">
        <v>102299.45732166331</v>
      </c>
      <c r="V60" s="62">
        <v>4745.7726144062563</v>
      </c>
      <c r="W60" s="60">
        <v>4.6390985237428763</v>
      </c>
      <c r="X60" s="61">
        <v>808282</v>
      </c>
      <c r="Y60" s="61">
        <v>334227</v>
      </c>
      <c r="Z60" s="61">
        <v>265451</v>
      </c>
      <c r="AA60" s="60">
        <v>57.408022955197588</v>
      </c>
      <c r="AB60" s="60">
        <v>23.738387454189038</v>
      </c>
      <c r="AC60" s="60">
        <v>18.853589590613371</v>
      </c>
      <c r="AD60" s="60">
        <v>86.05</v>
      </c>
      <c r="AE60" s="60">
        <v>86.77</v>
      </c>
      <c r="AF60" s="60">
        <v>73.84</v>
      </c>
      <c r="AG60" s="60">
        <v>54.95</v>
      </c>
      <c r="AH60" s="60">
        <v>107.98</v>
      </c>
      <c r="AI60" s="62">
        <v>1140514</v>
      </c>
      <c r="AJ60" s="60">
        <v>3.7578885861161413</v>
      </c>
      <c r="AK60" s="60">
        <v>10215</v>
      </c>
      <c r="AL60" s="63">
        <v>39507</v>
      </c>
      <c r="AM60" s="64">
        <v>0.29166666666666669</v>
      </c>
      <c r="AN60" s="61">
        <v>10215</v>
      </c>
      <c r="AO60" s="63">
        <v>39507</v>
      </c>
      <c r="AP60" s="65">
        <v>0.29166666666666669</v>
      </c>
      <c r="AQ60" s="61"/>
      <c r="AR60" s="61"/>
      <c r="AS60" s="61"/>
      <c r="AT60" s="61">
        <v>1145</v>
      </c>
      <c r="AU60" s="61">
        <v>998</v>
      </c>
      <c r="AV60" s="61">
        <v>1148</v>
      </c>
      <c r="AW60" s="61">
        <v>1491</v>
      </c>
      <c r="AX60" s="61">
        <v>1773</v>
      </c>
      <c r="AY60" s="61">
        <v>1580</v>
      </c>
      <c r="AZ60" s="61">
        <v>1884</v>
      </c>
      <c r="BA60" s="66">
        <v>2326</v>
      </c>
    </row>
    <row r="61" spans="1:53" hidden="1">
      <c r="A61" t="e">
        <f>VLOOKUP(C61,'2010'!$G$2:$S$120,13,FALSE)</f>
        <v>#N/A</v>
      </c>
      <c r="B61" s="10">
        <v>59</v>
      </c>
      <c r="C61" s="67" t="s">
        <v>705</v>
      </c>
      <c r="D61" s="68" t="s">
        <v>706</v>
      </c>
      <c r="E61" s="68" t="s">
        <v>132</v>
      </c>
      <c r="F61" s="69" t="s">
        <v>55</v>
      </c>
      <c r="G61" s="69" t="s">
        <v>55</v>
      </c>
      <c r="H61" s="69" t="s">
        <v>670</v>
      </c>
      <c r="I61" s="70" t="s">
        <v>703</v>
      </c>
      <c r="J61" s="68" t="s">
        <v>707</v>
      </c>
      <c r="K61" s="68">
        <v>28.096360000000001</v>
      </c>
      <c r="L61" s="68">
        <v>-26.045529999999999</v>
      </c>
      <c r="M61" s="68">
        <v>8</v>
      </c>
      <c r="N61" s="68">
        <v>120</v>
      </c>
      <c r="O61" s="68" t="s">
        <v>60</v>
      </c>
      <c r="P61" s="68"/>
      <c r="Q61" s="71">
        <v>6897.75</v>
      </c>
      <c r="R61" s="72">
        <v>78.5</v>
      </c>
      <c r="S61" s="72">
        <v>25351884</v>
      </c>
      <c r="T61" s="72">
        <v>1226518</v>
      </c>
      <c r="U61" s="73">
        <v>88209.229966293351</v>
      </c>
      <c r="V61" s="73">
        <v>4267.5411547243666</v>
      </c>
      <c r="W61" s="71">
        <v>4.8379757496523723</v>
      </c>
      <c r="X61" s="72">
        <v>634962</v>
      </c>
      <c r="Y61" s="72">
        <v>304514</v>
      </c>
      <c r="Z61" s="72">
        <v>287042</v>
      </c>
      <c r="AA61" s="71">
        <v>51.769480757722263</v>
      </c>
      <c r="AB61" s="71">
        <v>24.82751985702615</v>
      </c>
      <c r="AC61" s="71">
        <v>23.402999385251583</v>
      </c>
      <c r="AD61" s="71">
        <v>82.28</v>
      </c>
      <c r="AE61" s="71">
        <v>82.94</v>
      </c>
      <c r="AF61" s="71">
        <v>69.16</v>
      </c>
      <c r="AG61" s="71">
        <v>30.99</v>
      </c>
      <c r="AH61" s="71">
        <v>110.98</v>
      </c>
      <c r="AI61" s="73">
        <v>1157137</v>
      </c>
      <c r="AJ61" s="71">
        <v>4.5643037811312164</v>
      </c>
      <c r="AK61" s="71">
        <v>8395</v>
      </c>
      <c r="AL61" s="74">
        <v>39506</v>
      </c>
      <c r="AM61" s="75">
        <v>0.66666666666666663</v>
      </c>
      <c r="AN61" s="72">
        <v>8395</v>
      </c>
      <c r="AO61" s="74">
        <v>39506</v>
      </c>
      <c r="AP61" s="76">
        <v>0.66666666666666663</v>
      </c>
      <c r="AQ61" s="72"/>
      <c r="AR61" s="72"/>
      <c r="AS61" s="72"/>
      <c r="AT61" s="72">
        <v>1085</v>
      </c>
      <c r="AU61" s="72">
        <v>1362</v>
      </c>
      <c r="AV61" s="72">
        <v>828</v>
      </c>
      <c r="AW61" s="72">
        <v>1278</v>
      </c>
      <c r="AX61" s="72">
        <v>788</v>
      </c>
      <c r="AY61" s="72">
        <v>1412</v>
      </c>
      <c r="AZ61" s="72">
        <v>1626</v>
      </c>
      <c r="BA61" s="77">
        <v>2135</v>
      </c>
    </row>
    <row r="62" spans="1:53" hidden="1">
      <c r="A62" t="e">
        <f>VLOOKUP(C62,'2010'!$G$2:$S$120,13,FALSE)</f>
        <v>#N/A</v>
      </c>
      <c r="B62" s="10">
        <v>60</v>
      </c>
      <c r="C62" s="56" t="s">
        <v>708</v>
      </c>
      <c r="D62" s="57" t="s">
        <v>709</v>
      </c>
      <c r="E62" s="57" t="s">
        <v>71</v>
      </c>
      <c r="F62" s="58" t="s">
        <v>55</v>
      </c>
      <c r="G62" s="58" t="s">
        <v>55</v>
      </c>
      <c r="H62" s="58" t="s">
        <v>670</v>
      </c>
      <c r="I62" s="59" t="s">
        <v>710</v>
      </c>
      <c r="J62" s="57" t="s">
        <v>711</v>
      </c>
      <c r="K62" s="57">
        <v>28.109719999999999</v>
      </c>
      <c r="L62" s="57">
        <v>-26.02919</v>
      </c>
      <c r="M62" s="57">
        <v>8</v>
      </c>
      <c r="N62" s="57">
        <v>120</v>
      </c>
      <c r="O62" s="57" t="s">
        <v>60</v>
      </c>
      <c r="P62" s="57" t="s">
        <v>609</v>
      </c>
      <c r="Q62" s="60">
        <v>4427.5200000000004</v>
      </c>
      <c r="R62" s="61">
        <v>50.4</v>
      </c>
      <c r="S62" s="61">
        <v>31172303</v>
      </c>
      <c r="T62" s="61">
        <v>1325874</v>
      </c>
      <c r="U62" s="62">
        <v>168973.88876843016</v>
      </c>
      <c r="V62" s="62">
        <v>7187.0880312228965</v>
      </c>
      <c r="W62" s="60">
        <v>4.2533719757568127</v>
      </c>
      <c r="X62" s="61">
        <v>842348</v>
      </c>
      <c r="Y62" s="61">
        <v>305184</v>
      </c>
      <c r="Z62" s="61">
        <v>178342</v>
      </c>
      <c r="AA62" s="60">
        <v>63.531527128520501</v>
      </c>
      <c r="AB62" s="60">
        <v>23.017571805465678</v>
      </c>
      <c r="AC62" s="60">
        <v>13.450901066013815</v>
      </c>
      <c r="AD62" s="60">
        <v>87.84</v>
      </c>
      <c r="AE62" s="60">
        <v>88.35</v>
      </c>
      <c r="AF62" s="60">
        <v>76.52</v>
      </c>
      <c r="AG62" s="60">
        <v>54.97</v>
      </c>
      <c r="AH62" s="60">
        <v>113.98</v>
      </c>
      <c r="AI62" s="62">
        <v>2593073</v>
      </c>
      <c r="AJ62" s="60">
        <v>8.3185159595041789</v>
      </c>
      <c r="AK62" s="60">
        <v>15292</v>
      </c>
      <c r="AL62" s="63">
        <v>39493</v>
      </c>
      <c r="AM62" s="64">
        <v>0.33333333333333331</v>
      </c>
      <c r="AN62" s="61">
        <v>7567</v>
      </c>
      <c r="AO62" s="63">
        <v>39468</v>
      </c>
      <c r="AP62" s="65">
        <v>0.70833333333333337</v>
      </c>
      <c r="AQ62" s="61">
        <v>9117</v>
      </c>
      <c r="AR62" s="63">
        <v>39492</v>
      </c>
      <c r="AS62" s="65">
        <v>0.29166666666666669</v>
      </c>
      <c r="AT62" s="61">
        <v>2057</v>
      </c>
      <c r="AU62" s="61">
        <v>1838</v>
      </c>
      <c r="AV62" s="61">
        <v>2121</v>
      </c>
      <c r="AW62" s="61">
        <v>2648</v>
      </c>
      <c r="AX62" s="61">
        <v>2663</v>
      </c>
      <c r="AY62" s="61">
        <v>2297</v>
      </c>
      <c r="AZ62" s="61">
        <v>2116</v>
      </c>
      <c r="BA62" s="66">
        <v>2224</v>
      </c>
    </row>
    <row r="63" spans="1:53" hidden="1">
      <c r="A63" t="e">
        <f>VLOOKUP(C63,'2010'!$G$2:$S$120,13,FALSE)</f>
        <v>#N/A</v>
      </c>
      <c r="B63" s="10">
        <v>61</v>
      </c>
      <c r="C63" s="67" t="s">
        <v>712</v>
      </c>
      <c r="D63" s="68" t="s">
        <v>713</v>
      </c>
      <c r="E63" s="68" t="s">
        <v>71</v>
      </c>
      <c r="F63" s="69" t="s">
        <v>55</v>
      </c>
      <c r="G63" s="69" t="s">
        <v>55</v>
      </c>
      <c r="H63" s="69" t="s">
        <v>670</v>
      </c>
      <c r="I63" s="70" t="s">
        <v>714</v>
      </c>
      <c r="J63" s="68" t="s">
        <v>715</v>
      </c>
      <c r="K63" s="68">
        <v>28.115469999999998</v>
      </c>
      <c r="L63" s="68">
        <v>-26.016639999999999</v>
      </c>
      <c r="M63" s="68">
        <v>8</v>
      </c>
      <c r="N63" s="68">
        <v>120</v>
      </c>
      <c r="O63" s="68" t="s">
        <v>60</v>
      </c>
      <c r="P63" s="68" t="s">
        <v>716</v>
      </c>
      <c r="Q63" s="71">
        <v>5193.16</v>
      </c>
      <c r="R63" s="72">
        <v>59.1</v>
      </c>
      <c r="S63" s="72">
        <v>31589179</v>
      </c>
      <c r="T63" s="72">
        <v>1365608</v>
      </c>
      <c r="U63" s="73">
        <v>145988.24145606914</v>
      </c>
      <c r="V63" s="73">
        <v>6311.1076878047279</v>
      </c>
      <c r="W63" s="71">
        <v>4.3230246661364644</v>
      </c>
      <c r="X63" s="72">
        <v>807175</v>
      </c>
      <c r="Y63" s="72">
        <v>326011</v>
      </c>
      <c r="Z63" s="72">
        <v>232422</v>
      </c>
      <c r="AA63" s="71">
        <v>59.107371954470104</v>
      </c>
      <c r="AB63" s="71">
        <v>23.872956221697589</v>
      </c>
      <c r="AC63" s="71">
        <v>17.019671823832315</v>
      </c>
      <c r="AD63" s="71">
        <v>79.83</v>
      </c>
      <c r="AE63" s="71">
        <v>80.239999999999995</v>
      </c>
      <c r="AF63" s="71">
        <v>70.62</v>
      </c>
      <c r="AG63" s="71">
        <v>42.9</v>
      </c>
      <c r="AH63" s="71">
        <v>109.99</v>
      </c>
      <c r="AI63" s="73">
        <v>1551470</v>
      </c>
      <c r="AJ63" s="71">
        <v>4.9113970325091385</v>
      </c>
      <c r="AK63" s="71">
        <v>13541</v>
      </c>
      <c r="AL63" s="74">
        <v>39492</v>
      </c>
      <c r="AM63" s="75">
        <v>0.29166666666666669</v>
      </c>
      <c r="AN63" s="72">
        <v>5684</v>
      </c>
      <c r="AO63" s="74">
        <v>39468</v>
      </c>
      <c r="AP63" s="76">
        <v>0.70833333333333337</v>
      </c>
      <c r="AQ63" s="72">
        <v>9225</v>
      </c>
      <c r="AR63" s="74">
        <v>39492</v>
      </c>
      <c r="AS63" s="76">
        <v>0.29166666666666669</v>
      </c>
      <c r="AT63" s="72">
        <v>1655</v>
      </c>
      <c r="AU63" s="72">
        <v>2011</v>
      </c>
      <c r="AV63" s="72">
        <v>2500</v>
      </c>
      <c r="AW63" s="72">
        <v>2389</v>
      </c>
      <c r="AX63" s="72">
        <v>2046</v>
      </c>
      <c r="AY63" s="72">
        <v>1706</v>
      </c>
      <c r="AZ63" s="72">
        <v>1739</v>
      </c>
      <c r="BA63" s="77">
        <v>1921</v>
      </c>
    </row>
    <row r="64" spans="1:53" hidden="1">
      <c r="A64" t="e">
        <f>VLOOKUP(C64,'2010'!$G$2:$S$120,13,FALSE)</f>
        <v>#N/A</v>
      </c>
      <c r="B64" s="10">
        <v>62</v>
      </c>
      <c r="C64" s="56" t="s">
        <v>717</v>
      </c>
      <c r="D64" s="57" t="s">
        <v>718</v>
      </c>
      <c r="E64" s="57" t="s">
        <v>71</v>
      </c>
      <c r="F64" s="58" t="s">
        <v>55</v>
      </c>
      <c r="G64" s="58" t="s">
        <v>55</v>
      </c>
      <c r="H64" s="58" t="s">
        <v>670</v>
      </c>
      <c r="I64" s="59" t="s">
        <v>719</v>
      </c>
      <c r="J64" s="57" t="s">
        <v>720</v>
      </c>
      <c r="K64" s="57">
        <v>28.121939999999999</v>
      </c>
      <c r="L64" s="57">
        <v>-25.994440000000001</v>
      </c>
      <c r="M64" s="57">
        <v>6</v>
      </c>
      <c r="N64" s="57">
        <v>120</v>
      </c>
      <c r="O64" s="57" t="s">
        <v>60</v>
      </c>
      <c r="P64" s="57" t="s">
        <v>609</v>
      </c>
      <c r="Q64" s="60">
        <v>5699.1</v>
      </c>
      <c r="R64" s="61">
        <v>64.900000000000006</v>
      </c>
      <c r="S64" s="61">
        <v>31497441</v>
      </c>
      <c r="T64" s="61">
        <v>1551220</v>
      </c>
      <c r="U64" s="62">
        <v>132641.74764436489</v>
      </c>
      <c r="V64" s="62">
        <v>6532.4840764331202</v>
      </c>
      <c r="W64" s="60">
        <v>4.9249080266552445</v>
      </c>
      <c r="X64" s="61">
        <v>873329</v>
      </c>
      <c r="Y64" s="61">
        <v>412862</v>
      </c>
      <c r="Z64" s="61">
        <v>265029</v>
      </c>
      <c r="AA64" s="60">
        <v>56.29949330204613</v>
      </c>
      <c r="AB64" s="60">
        <v>26.615309240468793</v>
      </c>
      <c r="AC64" s="60">
        <v>17.085197457485076</v>
      </c>
      <c r="AD64" s="60">
        <v>97.2</v>
      </c>
      <c r="AE64" s="60">
        <v>98.05</v>
      </c>
      <c r="AF64" s="60">
        <v>80.97</v>
      </c>
      <c r="AG64" s="60">
        <v>71.97</v>
      </c>
      <c r="AH64" s="60">
        <v>119.97</v>
      </c>
      <c r="AI64" s="62">
        <v>4507868</v>
      </c>
      <c r="AJ64" s="60">
        <v>14.311854731309758</v>
      </c>
      <c r="AK64" s="60">
        <v>11451</v>
      </c>
      <c r="AL64" s="63">
        <v>39591</v>
      </c>
      <c r="AM64" s="64">
        <v>0.66666666666666663</v>
      </c>
      <c r="AN64" s="61">
        <v>6295</v>
      </c>
      <c r="AO64" s="63">
        <v>39468</v>
      </c>
      <c r="AP64" s="65">
        <v>0.70833333333333337</v>
      </c>
      <c r="AQ64" s="61">
        <v>6152</v>
      </c>
      <c r="AR64" s="63">
        <v>39492</v>
      </c>
      <c r="AS64" s="65">
        <v>0.29166666666666669</v>
      </c>
      <c r="AT64" s="61">
        <v>1894</v>
      </c>
      <c r="AU64" s="61">
        <v>2141</v>
      </c>
      <c r="AV64" s="61">
        <v>2581</v>
      </c>
      <c r="AW64" s="61">
        <v>2586</v>
      </c>
      <c r="AX64" s="61">
        <v>2133</v>
      </c>
      <c r="AY64" s="61">
        <v>1902</v>
      </c>
      <c r="AZ64" s="61"/>
      <c r="BA64" s="66"/>
    </row>
    <row r="65" spans="1:53" hidden="1">
      <c r="A65" t="e">
        <f>VLOOKUP(C65,'2010'!$G$2:$S$120,13,FALSE)</f>
        <v>#N/A</v>
      </c>
      <c r="B65" s="10">
        <v>63</v>
      </c>
      <c r="C65" s="67" t="s">
        <v>721</v>
      </c>
      <c r="D65" s="68" t="s">
        <v>722</v>
      </c>
      <c r="E65" s="68" t="s">
        <v>71</v>
      </c>
      <c r="F65" s="69" t="s">
        <v>55</v>
      </c>
      <c r="G65" s="69" t="s">
        <v>55</v>
      </c>
      <c r="H65" s="69" t="s">
        <v>723</v>
      </c>
      <c r="I65" s="70" t="s">
        <v>724</v>
      </c>
      <c r="J65" s="68" t="s">
        <v>725</v>
      </c>
      <c r="K65" s="68">
        <v>28.125330000000002</v>
      </c>
      <c r="L65" s="68">
        <v>-25.984030000000001</v>
      </c>
      <c r="M65" s="68">
        <v>4</v>
      </c>
      <c r="N65" s="68">
        <v>120</v>
      </c>
      <c r="O65" s="68" t="s">
        <v>716</v>
      </c>
      <c r="P65" s="68"/>
      <c r="Q65" s="71">
        <v>7652.26</v>
      </c>
      <c r="R65" s="72">
        <v>87.1</v>
      </c>
      <c r="S65" s="72">
        <v>20834892</v>
      </c>
      <c r="T65" s="72">
        <v>1127304</v>
      </c>
      <c r="U65" s="73">
        <v>65345.062504410467</v>
      </c>
      <c r="V65" s="73">
        <v>3535.5954972779282</v>
      </c>
      <c r="W65" s="71">
        <v>5.4106543964806724</v>
      </c>
      <c r="X65" s="72">
        <v>580424</v>
      </c>
      <c r="Y65" s="72">
        <v>277870</v>
      </c>
      <c r="Z65" s="72">
        <v>269010</v>
      </c>
      <c r="AA65" s="71">
        <v>51.487797435296955</v>
      </c>
      <c r="AB65" s="71">
        <v>24.649074251488507</v>
      </c>
      <c r="AC65" s="71">
        <v>23.863128313214538</v>
      </c>
      <c r="AD65" s="71">
        <v>89.45</v>
      </c>
      <c r="AE65" s="71">
        <v>90.08</v>
      </c>
      <c r="AF65" s="71">
        <v>78.33</v>
      </c>
      <c r="AG65" s="71">
        <v>58.98</v>
      </c>
      <c r="AH65" s="71">
        <v>117.98</v>
      </c>
      <c r="AI65" s="73">
        <v>2193212</v>
      </c>
      <c r="AJ65" s="71">
        <v>10.526630039646953</v>
      </c>
      <c r="AK65" s="71">
        <v>6292</v>
      </c>
      <c r="AL65" s="74">
        <v>39492</v>
      </c>
      <c r="AM65" s="75">
        <v>0.29166666666666669</v>
      </c>
      <c r="AN65" s="72">
        <v>6292</v>
      </c>
      <c r="AO65" s="74">
        <v>39492</v>
      </c>
      <c r="AP65" s="76">
        <v>0.29166666666666669</v>
      </c>
      <c r="AQ65" s="72"/>
      <c r="AR65" s="72"/>
      <c r="AS65" s="72"/>
      <c r="AT65" s="72">
        <v>1621</v>
      </c>
      <c r="AU65" s="72">
        <v>1439</v>
      </c>
      <c r="AV65" s="72">
        <v>1788</v>
      </c>
      <c r="AW65" s="72">
        <v>2170</v>
      </c>
      <c r="AX65" s="72"/>
      <c r="AY65" s="72"/>
      <c r="AZ65" s="72"/>
      <c r="BA65" s="77"/>
    </row>
    <row r="66" spans="1:53" hidden="1">
      <c r="A66" t="e">
        <f>VLOOKUP(C66,'2010'!$G$2:$S$120,13,FALSE)</f>
        <v>#N/A</v>
      </c>
      <c r="B66" s="10">
        <v>64</v>
      </c>
      <c r="C66" s="56" t="s">
        <v>726</v>
      </c>
      <c r="D66" s="57" t="s">
        <v>727</v>
      </c>
      <c r="E66" s="57" t="s">
        <v>71</v>
      </c>
      <c r="F66" s="58" t="s">
        <v>55</v>
      </c>
      <c r="G66" s="58" t="s">
        <v>55</v>
      </c>
      <c r="H66" s="58" t="s">
        <v>723</v>
      </c>
      <c r="I66" s="59" t="s">
        <v>728</v>
      </c>
      <c r="J66" s="57" t="s">
        <v>729</v>
      </c>
      <c r="K66" s="57">
        <v>28.12764</v>
      </c>
      <c r="L66" s="57">
        <v>-25.97644</v>
      </c>
      <c r="M66" s="57">
        <v>7</v>
      </c>
      <c r="N66" s="57">
        <v>120</v>
      </c>
      <c r="O66" s="57" t="s">
        <v>60</v>
      </c>
      <c r="P66" s="57" t="s">
        <v>716</v>
      </c>
      <c r="Q66" s="60">
        <v>7065.55</v>
      </c>
      <c r="R66" s="61">
        <v>80.400000000000006</v>
      </c>
      <c r="S66" s="61">
        <v>33712017</v>
      </c>
      <c r="T66" s="61">
        <v>1824233</v>
      </c>
      <c r="U66" s="62">
        <v>114511.73765665799</v>
      </c>
      <c r="V66" s="62">
        <v>6196.487463820934</v>
      </c>
      <c r="W66" s="60">
        <v>5.4112247273724376</v>
      </c>
      <c r="X66" s="61">
        <v>959276</v>
      </c>
      <c r="Y66" s="61">
        <v>479918</v>
      </c>
      <c r="Z66" s="61">
        <v>385039</v>
      </c>
      <c r="AA66" s="60">
        <v>52.585168670887981</v>
      </c>
      <c r="AB66" s="60">
        <v>26.307933251947528</v>
      </c>
      <c r="AC66" s="60">
        <v>21.106898077164484</v>
      </c>
      <c r="AD66" s="60">
        <v>95.89</v>
      </c>
      <c r="AE66" s="60">
        <v>96.9</v>
      </c>
      <c r="AF66" s="60">
        <v>78.22</v>
      </c>
      <c r="AG66" s="60">
        <v>72.959999999999994</v>
      </c>
      <c r="AH66" s="60">
        <v>121.98</v>
      </c>
      <c r="AI66" s="62">
        <v>5145002</v>
      </c>
      <c r="AJ66" s="60">
        <v>15.261626143579601</v>
      </c>
      <c r="AK66" s="60">
        <v>10113</v>
      </c>
      <c r="AL66" s="63">
        <v>39527</v>
      </c>
      <c r="AM66" s="64">
        <v>0.54166666666666663</v>
      </c>
      <c r="AN66" s="61">
        <v>5395</v>
      </c>
      <c r="AO66" s="63">
        <v>39640</v>
      </c>
      <c r="AP66" s="65">
        <v>0.66666666666666663</v>
      </c>
      <c r="AQ66" s="61">
        <v>5913</v>
      </c>
      <c r="AR66" s="63">
        <v>39717</v>
      </c>
      <c r="AS66" s="65">
        <v>0.29166666666666669</v>
      </c>
      <c r="AT66" s="61">
        <v>1501</v>
      </c>
      <c r="AU66" s="61">
        <v>1892</v>
      </c>
      <c r="AV66" s="61">
        <v>2287</v>
      </c>
      <c r="AW66" s="61">
        <v>2321</v>
      </c>
      <c r="AX66" s="61">
        <v>1863</v>
      </c>
      <c r="AY66" s="61">
        <v>1797</v>
      </c>
      <c r="AZ66" s="61">
        <v>1404</v>
      </c>
      <c r="BA66" s="66"/>
    </row>
    <row r="67" spans="1:53" hidden="1">
      <c r="A67" t="e">
        <f>VLOOKUP(C67,'2010'!$G$2:$S$120,13,FALSE)</f>
        <v>#N/A</v>
      </c>
      <c r="B67" s="10">
        <v>65</v>
      </c>
      <c r="C67" s="67" t="s">
        <v>730</v>
      </c>
      <c r="D67" s="68" t="s">
        <v>731</v>
      </c>
      <c r="E67" s="68" t="s">
        <v>71</v>
      </c>
      <c r="F67" s="69" t="s">
        <v>55</v>
      </c>
      <c r="G67" s="69" t="s">
        <v>55</v>
      </c>
      <c r="H67" s="69" t="s">
        <v>723</v>
      </c>
      <c r="I67" s="70" t="s">
        <v>732</v>
      </c>
      <c r="J67" s="68" t="s">
        <v>733</v>
      </c>
      <c r="K67" s="68">
        <v>28.131</v>
      </c>
      <c r="L67" s="68">
        <v>-25.96547</v>
      </c>
      <c r="M67" s="68">
        <v>6</v>
      </c>
      <c r="N67" s="68">
        <v>120</v>
      </c>
      <c r="O67" s="68" t="s">
        <v>60</v>
      </c>
      <c r="P67" s="68" t="s">
        <v>609</v>
      </c>
      <c r="Q67" s="71">
        <v>6106.82</v>
      </c>
      <c r="R67" s="72">
        <v>69.5</v>
      </c>
      <c r="S67" s="72">
        <v>31499625</v>
      </c>
      <c r="T67" s="72">
        <v>1482502</v>
      </c>
      <c r="U67" s="73">
        <v>123794.54446012819</v>
      </c>
      <c r="V67" s="73">
        <v>5826.2807811594257</v>
      </c>
      <c r="W67" s="71">
        <v>4.7064115842648917</v>
      </c>
      <c r="X67" s="72">
        <v>888458</v>
      </c>
      <c r="Y67" s="72">
        <v>369794</v>
      </c>
      <c r="Z67" s="72">
        <v>224250</v>
      </c>
      <c r="AA67" s="71">
        <v>59.929632472671202</v>
      </c>
      <c r="AB67" s="71">
        <v>24.943912385952938</v>
      </c>
      <c r="AC67" s="71">
        <v>15.126455141375864</v>
      </c>
      <c r="AD67" s="71">
        <v>92.85</v>
      </c>
      <c r="AE67" s="71">
        <v>93.7</v>
      </c>
      <c r="AF67" s="71">
        <v>75.69</v>
      </c>
      <c r="AG67" s="71">
        <v>67.959999999999994</v>
      </c>
      <c r="AH67" s="71">
        <v>114.98</v>
      </c>
      <c r="AI67" s="73">
        <v>2699054</v>
      </c>
      <c r="AJ67" s="71">
        <v>8.5685274031040048</v>
      </c>
      <c r="AK67" s="71">
        <v>11213</v>
      </c>
      <c r="AL67" s="74">
        <v>39527</v>
      </c>
      <c r="AM67" s="75">
        <v>0.58333333333333337</v>
      </c>
      <c r="AN67" s="72">
        <v>6643</v>
      </c>
      <c r="AO67" s="74">
        <v>39640</v>
      </c>
      <c r="AP67" s="76">
        <v>0.66666666666666663</v>
      </c>
      <c r="AQ67" s="72">
        <v>5920</v>
      </c>
      <c r="AR67" s="74">
        <v>39717</v>
      </c>
      <c r="AS67" s="76">
        <v>0.29166666666666669</v>
      </c>
      <c r="AT67" s="72">
        <v>2220</v>
      </c>
      <c r="AU67" s="72">
        <v>2541</v>
      </c>
      <c r="AV67" s="72">
        <v>2685</v>
      </c>
      <c r="AW67" s="72">
        <v>2327</v>
      </c>
      <c r="AX67" s="72">
        <v>2009</v>
      </c>
      <c r="AY67" s="72">
        <v>2205</v>
      </c>
      <c r="AZ67" s="72"/>
      <c r="BA67" s="77"/>
    </row>
    <row r="68" spans="1:53" hidden="1">
      <c r="A68" t="e">
        <f>VLOOKUP(C68,'2010'!$G$2:$S$120,13,FALSE)</f>
        <v>#N/A</v>
      </c>
      <c r="B68" s="10">
        <v>66</v>
      </c>
      <c r="C68" s="56" t="s">
        <v>734</v>
      </c>
      <c r="D68" s="57" t="s">
        <v>735</v>
      </c>
      <c r="E68" s="57" t="s">
        <v>71</v>
      </c>
      <c r="F68" s="58" t="s">
        <v>55</v>
      </c>
      <c r="G68" s="58" t="s">
        <v>55</v>
      </c>
      <c r="H68" s="58" t="s">
        <v>723</v>
      </c>
      <c r="I68" s="59" t="s">
        <v>736</v>
      </c>
      <c r="J68" s="57" t="s">
        <v>737</v>
      </c>
      <c r="K68" s="57">
        <v>28.13372</v>
      </c>
      <c r="L68" s="57">
        <v>-25.957139999999999</v>
      </c>
      <c r="M68" s="57">
        <v>8</v>
      </c>
      <c r="N68" s="57">
        <v>120</v>
      </c>
      <c r="O68" s="57" t="s">
        <v>60</v>
      </c>
      <c r="P68" s="57" t="s">
        <v>716</v>
      </c>
      <c r="Q68" s="60">
        <v>6588.52</v>
      </c>
      <c r="R68" s="61">
        <v>75</v>
      </c>
      <c r="S68" s="61">
        <v>32312660</v>
      </c>
      <c r="T68" s="61">
        <v>1643634</v>
      </c>
      <c r="U68" s="62">
        <v>117705.31773448361</v>
      </c>
      <c r="V68" s="62">
        <v>5987.2651217572384</v>
      </c>
      <c r="W68" s="60">
        <v>5.08665643744588</v>
      </c>
      <c r="X68" s="61">
        <v>919907</v>
      </c>
      <c r="Y68" s="61">
        <v>410161</v>
      </c>
      <c r="Z68" s="61">
        <v>313566</v>
      </c>
      <c r="AA68" s="60">
        <v>55.967873626366938</v>
      </c>
      <c r="AB68" s="60">
        <v>24.95452150539597</v>
      </c>
      <c r="AC68" s="60">
        <v>19.077604868237088</v>
      </c>
      <c r="AD68" s="60">
        <v>93.37</v>
      </c>
      <c r="AE68" s="60">
        <v>94.35</v>
      </c>
      <c r="AF68" s="60">
        <v>75.09</v>
      </c>
      <c r="AG68" s="60">
        <v>61.97</v>
      </c>
      <c r="AH68" s="60">
        <v>117.97</v>
      </c>
      <c r="AI68" s="62">
        <v>3604059</v>
      </c>
      <c r="AJ68" s="60">
        <v>11.153705699252244</v>
      </c>
      <c r="AK68" s="60">
        <v>11105</v>
      </c>
      <c r="AL68" s="63">
        <v>39527</v>
      </c>
      <c r="AM68" s="64">
        <v>0.58333333333333337</v>
      </c>
      <c r="AN68" s="61">
        <v>5963</v>
      </c>
      <c r="AO68" s="63">
        <v>39640</v>
      </c>
      <c r="AP68" s="65">
        <v>0.66666666666666663</v>
      </c>
      <c r="AQ68" s="61">
        <v>6501</v>
      </c>
      <c r="AR68" s="63">
        <v>39654</v>
      </c>
      <c r="AS68" s="65">
        <v>0.375</v>
      </c>
      <c r="AT68" s="61">
        <v>1831</v>
      </c>
      <c r="AU68" s="61">
        <v>2076</v>
      </c>
      <c r="AV68" s="61">
        <v>2687</v>
      </c>
      <c r="AW68" s="61">
        <v>2282</v>
      </c>
      <c r="AX68" s="61">
        <v>1814</v>
      </c>
      <c r="AY68" s="61">
        <v>1461</v>
      </c>
      <c r="AZ68" s="61">
        <v>1123</v>
      </c>
      <c r="BA68" s="66">
        <v>1038</v>
      </c>
    </row>
    <row r="69" spans="1:53" hidden="1">
      <c r="A69" t="e">
        <f>VLOOKUP(C69,'2010'!$G$2:$S$120,13,FALSE)</f>
        <v>#N/A</v>
      </c>
      <c r="B69" s="10">
        <v>67</v>
      </c>
      <c r="C69" s="67" t="s">
        <v>738</v>
      </c>
      <c r="D69" s="68" t="s">
        <v>739</v>
      </c>
      <c r="E69" s="68" t="s">
        <v>71</v>
      </c>
      <c r="F69" s="69" t="s">
        <v>55</v>
      </c>
      <c r="G69" s="69" t="s">
        <v>55</v>
      </c>
      <c r="H69" s="69" t="s">
        <v>723</v>
      </c>
      <c r="I69" s="70" t="s">
        <v>740</v>
      </c>
      <c r="J69" s="68" t="s">
        <v>741</v>
      </c>
      <c r="K69" s="68">
        <v>28.1355</v>
      </c>
      <c r="L69" s="68">
        <v>-25.949729999999999</v>
      </c>
      <c r="M69" s="68">
        <v>6</v>
      </c>
      <c r="N69" s="68">
        <v>120</v>
      </c>
      <c r="O69" s="68" t="s">
        <v>60</v>
      </c>
      <c r="P69" s="68" t="s">
        <v>609</v>
      </c>
      <c r="Q69" s="71">
        <v>7015.17</v>
      </c>
      <c r="R69" s="72">
        <v>79.900000000000006</v>
      </c>
      <c r="S69" s="72">
        <v>34617039</v>
      </c>
      <c r="T69" s="72">
        <v>1615362</v>
      </c>
      <c r="U69" s="73">
        <v>118430.33540170803</v>
      </c>
      <c r="V69" s="73">
        <v>5526.4074854921546</v>
      </c>
      <c r="W69" s="71">
        <v>4.666378311559229</v>
      </c>
      <c r="X69" s="72">
        <v>880529</v>
      </c>
      <c r="Y69" s="72">
        <v>416535</v>
      </c>
      <c r="Z69" s="72">
        <v>318298</v>
      </c>
      <c r="AA69" s="71">
        <v>54.509701231055331</v>
      </c>
      <c r="AB69" s="71">
        <v>25.785861002054027</v>
      </c>
      <c r="AC69" s="71">
        <v>19.704437766890642</v>
      </c>
      <c r="AD69" s="71">
        <v>99.39</v>
      </c>
      <c r="AE69" s="71">
        <v>100.22</v>
      </c>
      <c r="AF69" s="71">
        <v>82.54</v>
      </c>
      <c r="AG69" s="71">
        <v>75.95</v>
      </c>
      <c r="AH69" s="71">
        <v>123.98</v>
      </c>
      <c r="AI69" s="73">
        <v>6423997</v>
      </c>
      <c r="AJ69" s="71">
        <v>18.55732663905772</v>
      </c>
      <c r="AK69" s="71">
        <v>10920</v>
      </c>
      <c r="AL69" s="74">
        <v>39527</v>
      </c>
      <c r="AM69" s="75">
        <v>0.58333333333333337</v>
      </c>
      <c r="AN69" s="72">
        <v>6583</v>
      </c>
      <c r="AO69" s="74">
        <v>39468</v>
      </c>
      <c r="AP69" s="76">
        <v>0.70833333333333337</v>
      </c>
      <c r="AQ69" s="72">
        <v>5989</v>
      </c>
      <c r="AR69" s="74">
        <v>39710</v>
      </c>
      <c r="AS69" s="76">
        <v>0.29166666666666669</v>
      </c>
      <c r="AT69" s="72">
        <v>2155</v>
      </c>
      <c r="AU69" s="72">
        <v>2165</v>
      </c>
      <c r="AV69" s="72">
        <v>2644</v>
      </c>
      <c r="AW69" s="72">
        <v>2295</v>
      </c>
      <c r="AX69" s="72">
        <v>2445</v>
      </c>
      <c r="AY69" s="72">
        <v>2823</v>
      </c>
      <c r="AZ69" s="72"/>
      <c r="BA69" s="77"/>
    </row>
    <row r="70" spans="1:53" hidden="1">
      <c r="A70" t="e">
        <f>VLOOKUP(C70,'2010'!$G$2:$S$120,13,FALSE)</f>
        <v>#N/A</v>
      </c>
      <c r="B70" s="10">
        <v>68</v>
      </c>
      <c r="C70" s="56" t="s">
        <v>742</v>
      </c>
      <c r="D70" s="57" t="s">
        <v>743</v>
      </c>
      <c r="E70" s="57" t="s">
        <v>71</v>
      </c>
      <c r="F70" s="58" t="s">
        <v>55</v>
      </c>
      <c r="G70" s="58" t="s">
        <v>55</v>
      </c>
      <c r="H70" s="58" t="s">
        <v>723</v>
      </c>
      <c r="I70" s="59" t="s">
        <v>744</v>
      </c>
      <c r="J70" s="57" t="s">
        <v>745</v>
      </c>
      <c r="K70" s="57">
        <v>28.13944</v>
      </c>
      <c r="L70" s="57">
        <v>-25.940719999999999</v>
      </c>
      <c r="M70" s="57">
        <v>3</v>
      </c>
      <c r="N70" s="57">
        <v>120</v>
      </c>
      <c r="O70" s="57" t="s">
        <v>716</v>
      </c>
      <c r="P70" s="57"/>
      <c r="Q70" s="60">
        <v>7318.49</v>
      </c>
      <c r="R70" s="61">
        <v>83.3</v>
      </c>
      <c r="S70" s="61">
        <v>17250336</v>
      </c>
      <c r="T70" s="61">
        <v>732747</v>
      </c>
      <c r="U70" s="62">
        <v>56570.148213634238</v>
      </c>
      <c r="V70" s="62">
        <v>2402.944869775049</v>
      </c>
      <c r="W70" s="60">
        <v>4.2477259573378747</v>
      </c>
      <c r="X70" s="61">
        <v>473188</v>
      </c>
      <c r="Y70" s="61">
        <v>175007</v>
      </c>
      <c r="Z70" s="61">
        <v>84552</v>
      </c>
      <c r="AA70" s="60">
        <v>64.577268825392665</v>
      </c>
      <c r="AB70" s="60">
        <v>23.883687002471522</v>
      </c>
      <c r="AC70" s="60">
        <v>11.539044172135812</v>
      </c>
      <c r="AD70" s="60">
        <v>97.4</v>
      </c>
      <c r="AE70" s="60">
        <v>98.39</v>
      </c>
      <c r="AF70" s="60">
        <v>75.2</v>
      </c>
      <c r="AG70" s="60">
        <v>63.98</v>
      </c>
      <c r="AH70" s="60">
        <v>126.98</v>
      </c>
      <c r="AI70" s="62">
        <v>4032638</v>
      </c>
      <c r="AJ70" s="60">
        <v>23.377156247855112</v>
      </c>
      <c r="AK70" s="60">
        <v>6144</v>
      </c>
      <c r="AL70" s="63">
        <v>39722</v>
      </c>
      <c r="AM70" s="64">
        <v>0.29166666666666669</v>
      </c>
      <c r="AN70" s="61">
        <v>6144</v>
      </c>
      <c r="AO70" s="63">
        <v>39722</v>
      </c>
      <c r="AP70" s="65">
        <v>0.29166666666666669</v>
      </c>
      <c r="AQ70" s="61"/>
      <c r="AR70" s="61"/>
      <c r="AS70" s="61"/>
      <c r="AT70" s="61">
        <v>2313</v>
      </c>
      <c r="AU70" s="61">
        <v>2389</v>
      </c>
      <c r="AV70" s="61">
        <v>2880</v>
      </c>
      <c r="AW70" s="61"/>
      <c r="AX70" s="61"/>
      <c r="AY70" s="61"/>
      <c r="AZ70" s="61"/>
      <c r="BA70" s="66"/>
    </row>
    <row r="71" spans="1:53" hidden="1">
      <c r="A71" t="e">
        <f>VLOOKUP(C71,'2010'!$G$2:$S$120,13,FALSE)</f>
        <v>#N/A</v>
      </c>
      <c r="B71" s="10">
        <v>69</v>
      </c>
      <c r="C71" s="67" t="s">
        <v>746</v>
      </c>
      <c r="D71" s="68" t="s">
        <v>747</v>
      </c>
      <c r="E71" s="68" t="s">
        <v>71</v>
      </c>
      <c r="F71" s="69" t="s">
        <v>55</v>
      </c>
      <c r="G71" s="69" t="s">
        <v>55</v>
      </c>
      <c r="H71" s="69" t="s">
        <v>723</v>
      </c>
      <c r="I71" s="70" t="s">
        <v>748</v>
      </c>
      <c r="J71" s="68" t="s">
        <v>749</v>
      </c>
      <c r="K71" s="68">
        <v>28.143920000000001</v>
      </c>
      <c r="L71" s="68">
        <v>-25.931799999999999</v>
      </c>
      <c r="M71" s="68">
        <v>2</v>
      </c>
      <c r="N71" s="68">
        <v>120</v>
      </c>
      <c r="O71" s="68" t="s">
        <v>716</v>
      </c>
      <c r="P71" s="68"/>
      <c r="Q71" s="71">
        <v>8030.89</v>
      </c>
      <c r="R71" s="72">
        <v>91.4</v>
      </c>
      <c r="S71" s="72">
        <v>3143183</v>
      </c>
      <c r="T71" s="72">
        <v>249063</v>
      </c>
      <c r="U71" s="73">
        <v>9393.2792006863492</v>
      </c>
      <c r="V71" s="73">
        <v>744.31501365353029</v>
      </c>
      <c r="W71" s="71">
        <v>7.9239102527597023</v>
      </c>
      <c r="X71" s="72">
        <v>115980</v>
      </c>
      <c r="Y71" s="72">
        <v>78149</v>
      </c>
      <c r="Z71" s="72">
        <v>54934</v>
      </c>
      <c r="AA71" s="71">
        <v>46.566531359535539</v>
      </c>
      <c r="AB71" s="71">
        <v>31.377201752167121</v>
      </c>
      <c r="AC71" s="71">
        <v>22.056266888297337</v>
      </c>
      <c r="AD71" s="71">
        <v>55.85</v>
      </c>
      <c r="AE71" s="71">
        <v>56.89</v>
      </c>
      <c r="AF71" s="71">
        <v>43.77</v>
      </c>
      <c r="AG71" s="71">
        <v>40.909999999999997</v>
      </c>
      <c r="AH71" s="71">
        <v>71.98</v>
      </c>
      <c r="AI71" s="73">
        <v>175</v>
      </c>
      <c r="AJ71" s="71">
        <v>5.5676045588182429E-3</v>
      </c>
      <c r="AK71" s="71">
        <v>1937</v>
      </c>
      <c r="AL71" s="74">
        <v>39507</v>
      </c>
      <c r="AM71" s="75">
        <v>0.29166666666666669</v>
      </c>
      <c r="AN71" s="72">
        <v>1937</v>
      </c>
      <c r="AO71" s="74">
        <v>39507</v>
      </c>
      <c r="AP71" s="76">
        <v>0.29166666666666669</v>
      </c>
      <c r="AQ71" s="72"/>
      <c r="AR71" s="72"/>
      <c r="AS71" s="72"/>
      <c r="AT71" s="72">
        <v>1192</v>
      </c>
      <c r="AU71" s="72">
        <v>858</v>
      </c>
      <c r="AV71" s="72"/>
      <c r="AW71" s="72"/>
      <c r="AX71" s="72"/>
      <c r="AY71" s="72"/>
      <c r="AZ71" s="72"/>
      <c r="BA71" s="77"/>
    </row>
    <row r="72" spans="1:53" hidden="1">
      <c r="A72" t="e">
        <f>VLOOKUP(C72,'2010'!$G$2:$S$120,13,FALSE)</f>
        <v>#N/A</v>
      </c>
      <c r="B72" s="10">
        <v>70</v>
      </c>
      <c r="C72" s="56" t="s">
        <v>750</v>
      </c>
      <c r="D72" s="57" t="s">
        <v>751</v>
      </c>
      <c r="E72" s="57" t="s">
        <v>71</v>
      </c>
      <c r="F72" s="58" t="s">
        <v>55</v>
      </c>
      <c r="G72" s="58" t="s">
        <v>55</v>
      </c>
      <c r="H72" s="58" t="s">
        <v>723</v>
      </c>
      <c r="I72" s="59" t="s">
        <v>748</v>
      </c>
      <c r="J72" s="57" t="s">
        <v>752</v>
      </c>
      <c r="K72" s="57">
        <v>28.14339</v>
      </c>
      <c r="L72" s="57">
        <v>-25.931840000000001</v>
      </c>
      <c r="M72" s="57">
        <v>3</v>
      </c>
      <c r="N72" s="57">
        <v>120</v>
      </c>
      <c r="O72" s="57" t="s">
        <v>60</v>
      </c>
      <c r="P72" s="57"/>
      <c r="Q72" s="60">
        <v>6802.19</v>
      </c>
      <c r="R72" s="61">
        <v>77.400000000000006</v>
      </c>
      <c r="S72" s="61">
        <v>15651866</v>
      </c>
      <c r="T72" s="61">
        <v>685845</v>
      </c>
      <c r="U72" s="62">
        <v>55224.094593064889</v>
      </c>
      <c r="V72" s="62">
        <v>2419.8500776955657</v>
      </c>
      <c r="W72" s="60">
        <v>4.3818737011931992</v>
      </c>
      <c r="X72" s="61">
        <v>363451</v>
      </c>
      <c r="Y72" s="61">
        <v>153335</v>
      </c>
      <c r="Z72" s="61">
        <v>169059</v>
      </c>
      <c r="AA72" s="60">
        <v>52.993169010490703</v>
      </c>
      <c r="AB72" s="60">
        <v>22.357092345938224</v>
      </c>
      <c r="AC72" s="60">
        <v>24.649738643571069</v>
      </c>
      <c r="AD72" s="60">
        <v>103.5</v>
      </c>
      <c r="AE72" s="60">
        <v>104.17</v>
      </c>
      <c r="AF72" s="60">
        <v>88.91</v>
      </c>
      <c r="AG72" s="60">
        <v>88.89</v>
      </c>
      <c r="AH72" s="60">
        <v>119.97</v>
      </c>
      <c r="AI72" s="62">
        <v>2316439</v>
      </c>
      <c r="AJ72" s="60">
        <v>14.799762533106275</v>
      </c>
      <c r="AK72" s="60">
        <v>5828</v>
      </c>
      <c r="AL72" s="63">
        <v>39640</v>
      </c>
      <c r="AM72" s="64">
        <v>0.66666666666666663</v>
      </c>
      <c r="AN72" s="61">
        <v>5828</v>
      </c>
      <c r="AO72" s="63">
        <v>39640</v>
      </c>
      <c r="AP72" s="65">
        <v>0.66666666666666663</v>
      </c>
      <c r="AQ72" s="61"/>
      <c r="AR72" s="61"/>
      <c r="AS72" s="61"/>
      <c r="AT72" s="61">
        <v>1760</v>
      </c>
      <c r="AU72" s="61">
        <v>2006</v>
      </c>
      <c r="AV72" s="61">
        <v>2603</v>
      </c>
      <c r="AW72" s="61"/>
      <c r="AX72" s="61"/>
      <c r="AY72" s="61"/>
      <c r="AZ72" s="61"/>
      <c r="BA72" s="66"/>
    </row>
    <row r="73" spans="1:53" hidden="1">
      <c r="A73" t="e">
        <f>VLOOKUP(C73,'2010'!$G$2:$S$120,13,FALSE)</f>
        <v>#N/A</v>
      </c>
      <c r="B73" s="10">
        <v>71</v>
      </c>
      <c r="C73" s="67" t="s">
        <v>753</v>
      </c>
      <c r="D73" s="68" t="s">
        <v>754</v>
      </c>
      <c r="E73" s="68" t="s">
        <v>71</v>
      </c>
      <c r="F73" s="69" t="s">
        <v>55</v>
      </c>
      <c r="G73" s="69" t="s">
        <v>55</v>
      </c>
      <c r="H73" s="69" t="s">
        <v>723</v>
      </c>
      <c r="I73" s="70" t="s">
        <v>755</v>
      </c>
      <c r="J73" s="68" t="s">
        <v>756</v>
      </c>
      <c r="K73" s="68">
        <v>28.14742</v>
      </c>
      <c r="L73" s="68">
        <v>-25.92558</v>
      </c>
      <c r="M73" s="68">
        <v>5</v>
      </c>
      <c r="N73" s="68">
        <v>120</v>
      </c>
      <c r="O73" s="68" t="s">
        <v>609</v>
      </c>
      <c r="P73" s="68"/>
      <c r="Q73" s="71">
        <v>5355.53</v>
      </c>
      <c r="R73" s="72">
        <v>61</v>
      </c>
      <c r="S73" s="72">
        <v>12740104</v>
      </c>
      <c r="T73" s="72">
        <v>561940</v>
      </c>
      <c r="U73" s="73">
        <v>57092.854675447627</v>
      </c>
      <c r="V73" s="73">
        <v>2518.2493609409339</v>
      </c>
      <c r="W73" s="71">
        <v>4.410796018619628</v>
      </c>
      <c r="X73" s="72">
        <v>307880</v>
      </c>
      <c r="Y73" s="72">
        <v>136045</v>
      </c>
      <c r="Z73" s="72">
        <v>118015</v>
      </c>
      <c r="AA73" s="71">
        <v>54.788767484073034</v>
      </c>
      <c r="AB73" s="71">
        <v>24.209880058369222</v>
      </c>
      <c r="AC73" s="71">
        <v>21.001352457557747</v>
      </c>
      <c r="AD73" s="71">
        <v>100.04</v>
      </c>
      <c r="AE73" s="71">
        <v>100.74</v>
      </c>
      <c r="AF73" s="71">
        <v>84.96</v>
      </c>
      <c r="AG73" s="71">
        <v>78.98</v>
      </c>
      <c r="AH73" s="71">
        <v>122.97</v>
      </c>
      <c r="AI73" s="73">
        <v>2480846</v>
      </c>
      <c r="AJ73" s="71">
        <v>19.47272957897361</v>
      </c>
      <c r="AK73" s="71">
        <v>5284</v>
      </c>
      <c r="AL73" s="74">
        <v>39682</v>
      </c>
      <c r="AM73" s="75">
        <v>0.375</v>
      </c>
      <c r="AN73" s="72">
        <v>5284</v>
      </c>
      <c r="AO73" s="74">
        <v>39682</v>
      </c>
      <c r="AP73" s="76">
        <v>0.375</v>
      </c>
      <c r="AQ73" s="72"/>
      <c r="AR73" s="72"/>
      <c r="AS73" s="72"/>
      <c r="AT73" s="72">
        <v>540</v>
      </c>
      <c r="AU73" s="72">
        <v>525</v>
      </c>
      <c r="AV73" s="72">
        <v>1849</v>
      </c>
      <c r="AW73" s="72">
        <v>1715</v>
      </c>
      <c r="AX73" s="72">
        <v>2329</v>
      </c>
      <c r="AY73" s="72"/>
      <c r="AZ73" s="72"/>
      <c r="BA73" s="77"/>
    </row>
    <row r="74" spans="1:53" hidden="1">
      <c r="A74" t="e">
        <f>VLOOKUP(C74,'2010'!$G$2:$S$120,13,FALSE)</f>
        <v>#N/A</v>
      </c>
      <c r="B74" s="10">
        <v>72</v>
      </c>
      <c r="C74" s="56" t="s">
        <v>757</v>
      </c>
      <c r="D74" s="57" t="s">
        <v>758</v>
      </c>
      <c r="E74" s="57" t="s">
        <v>71</v>
      </c>
      <c r="F74" s="58" t="s">
        <v>55</v>
      </c>
      <c r="G74" s="58" t="s">
        <v>55</v>
      </c>
      <c r="H74" s="58" t="s">
        <v>723</v>
      </c>
      <c r="I74" s="59" t="s">
        <v>759</v>
      </c>
      <c r="J74" s="57" t="s">
        <v>760</v>
      </c>
      <c r="K74" s="57">
        <v>28.15005</v>
      </c>
      <c r="L74" s="57">
        <v>-25.920729999999999</v>
      </c>
      <c r="M74" s="57">
        <v>6</v>
      </c>
      <c r="N74" s="57">
        <v>120</v>
      </c>
      <c r="O74" s="57" t="s">
        <v>60</v>
      </c>
      <c r="P74" s="57" t="s">
        <v>609</v>
      </c>
      <c r="Q74" s="60">
        <v>5157.5600000000004</v>
      </c>
      <c r="R74" s="61">
        <v>58.7</v>
      </c>
      <c r="S74" s="61">
        <v>24700220</v>
      </c>
      <c r="T74" s="61">
        <v>977343</v>
      </c>
      <c r="U74" s="62">
        <v>114939.09523107824</v>
      </c>
      <c r="V74" s="62">
        <v>4547.9319678297488</v>
      </c>
      <c r="W74" s="60">
        <v>3.956819008089806</v>
      </c>
      <c r="X74" s="61">
        <v>595330</v>
      </c>
      <c r="Y74" s="61">
        <v>217430</v>
      </c>
      <c r="Z74" s="61">
        <v>164583</v>
      </c>
      <c r="AA74" s="60">
        <v>60.913108294631471</v>
      </c>
      <c r="AB74" s="60">
        <v>22.247051444579846</v>
      </c>
      <c r="AC74" s="60">
        <v>16.839840260788687</v>
      </c>
      <c r="AD74" s="60">
        <v>92.11</v>
      </c>
      <c r="AE74" s="60">
        <v>92.77</v>
      </c>
      <c r="AF74" s="60">
        <v>76.02</v>
      </c>
      <c r="AG74" s="60">
        <v>71.95</v>
      </c>
      <c r="AH74" s="60">
        <v>112.98</v>
      </c>
      <c r="AI74" s="62">
        <v>1636732</v>
      </c>
      <c r="AJ74" s="60">
        <v>6.6263863236845664</v>
      </c>
      <c r="AK74" s="60">
        <v>10694</v>
      </c>
      <c r="AL74" s="63">
        <v>39539</v>
      </c>
      <c r="AM74" s="64">
        <v>0.70833333333333337</v>
      </c>
      <c r="AN74" s="61">
        <v>6563</v>
      </c>
      <c r="AO74" s="63">
        <v>39468</v>
      </c>
      <c r="AP74" s="65">
        <v>0.70833333333333337</v>
      </c>
      <c r="AQ74" s="61">
        <v>5161</v>
      </c>
      <c r="AR74" s="63">
        <v>39527</v>
      </c>
      <c r="AS74" s="65">
        <v>0.58333333333333337</v>
      </c>
      <c r="AT74" s="61">
        <v>2789</v>
      </c>
      <c r="AU74" s="61">
        <v>2123</v>
      </c>
      <c r="AV74" s="61">
        <v>2569</v>
      </c>
      <c r="AW74" s="61">
        <v>2316</v>
      </c>
      <c r="AX74" s="61">
        <v>1717</v>
      </c>
      <c r="AY74" s="61">
        <v>1828</v>
      </c>
      <c r="AZ74" s="61"/>
      <c r="BA74" s="66"/>
    </row>
    <row r="75" spans="1:53" hidden="1">
      <c r="A75" t="e">
        <f>VLOOKUP(C75,'2010'!$G$2:$S$120,13,FALSE)</f>
        <v>#N/A</v>
      </c>
      <c r="B75" s="10">
        <v>73</v>
      </c>
      <c r="C75" s="67" t="s">
        <v>761</v>
      </c>
      <c r="D75" s="68" t="s">
        <v>762</v>
      </c>
      <c r="E75" s="68" t="s">
        <v>71</v>
      </c>
      <c r="F75" s="69" t="s">
        <v>55</v>
      </c>
      <c r="G75" s="69" t="s">
        <v>55</v>
      </c>
      <c r="H75" s="69" t="s">
        <v>723</v>
      </c>
      <c r="I75" s="70" t="s">
        <v>763</v>
      </c>
      <c r="J75" s="68" t="s">
        <v>764</v>
      </c>
      <c r="K75" s="68">
        <v>28.157920000000001</v>
      </c>
      <c r="L75" s="68">
        <v>-25.908950000000001</v>
      </c>
      <c r="M75" s="68">
        <v>4</v>
      </c>
      <c r="N75" s="68">
        <v>120</v>
      </c>
      <c r="O75" s="68" t="s">
        <v>609</v>
      </c>
      <c r="P75" s="68"/>
      <c r="Q75" s="71">
        <v>5786.43</v>
      </c>
      <c r="R75" s="72">
        <v>65.900000000000006</v>
      </c>
      <c r="S75" s="72">
        <v>12614512</v>
      </c>
      <c r="T75" s="72">
        <v>563817</v>
      </c>
      <c r="U75" s="73">
        <v>52320.392366277651</v>
      </c>
      <c r="V75" s="73">
        <v>2338.5071624473121</v>
      </c>
      <c r="W75" s="71">
        <v>4.4695902623898567</v>
      </c>
      <c r="X75" s="72">
        <v>300709</v>
      </c>
      <c r="Y75" s="72">
        <v>130114</v>
      </c>
      <c r="Z75" s="72">
        <v>132994</v>
      </c>
      <c r="AA75" s="71">
        <v>53.334503925919229</v>
      </c>
      <c r="AB75" s="71">
        <v>23.077346018300265</v>
      </c>
      <c r="AC75" s="71">
        <v>23.58815005578051</v>
      </c>
      <c r="AD75" s="71">
        <v>97.47</v>
      </c>
      <c r="AE75" s="71">
        <v>98.28</v>
      </c>
      <c r="AF75" s="71">
        <v>80.25</v>
      </c>
      <c r="AG75" s="71">
        <v>74.97</v>
      </c>
      <c r="AH75" s="71">
        <v>119.98</v>
      </c>
      <c r="AI75" s="73">
        <v>1708145</v>
      </c>
      <c r="AJ75" s="71">
        <v>13.541110429004307</v>
      </c>
      <c r="AK75" s="71">
        <v>4870</v>
      </c>
      <c r="AL75" s="74">
        <v>39527</v>
      </c>
      <c r="AM75" s="75">
        <v>0.58333333333333337</v>
      </c>
      <c r="AN75" s="72">
        <v>4870</v>
      </c>
      <c r="AO75" s="74">
        <v>39527</v>
      </c>
      <c r="AP75" s="76">
        <v>0.58333333333333337</v>
      </c>
      <c r="AQ75" s="72"/>
      <c r="AR75" s="72"/>
      <c r="AS75" s="72"/>
      <c r="AT75" s="72">
        <v>597</v>
      </c>
      <c r="AU75" s="72">
        <v>1487</v>
      </c>
      <c r="AV75" s="72">
        <v>1669</v>
      </c>
      <c r="AW75" s="72">
        <v>2249</v>
      </c>
      <c r="AX75" s="72"/>
      <c r="AY75" s="72"/>
      <c r="AZ75" s="72"/>
      <c r="BA75" s="77"/>
    </row>
    <row r="76" spans="1:53" hidden="1">
      <c r="A76" t="e">
        <f>VLOOKUP(C76,'2010'!$G$2:$S$120,13,FALSE)</f>
        <v>#N/A</v>
      </c>
      <c r="B76" s="10">
        <v>74</v>
      </c>
      <c r="C76" s="56" t="s">
        <v>765</v>
      </c>
      <c r="D76" s="57" t="s">
        <v>766</v>
      </c>
      <c r="E76" s="57" t="s">
        <v>71</v>
      </c>
      <c r="F76" s="58" t="s">
        <v>55</v>
      </c>
      <c r="G76" s="58" t="s">
        <v>55</v>
      </c>
      <c r="H76" s="58" t="s">
        <v>723</v>
      </c>
      <c r="I76" s="59" t="s">
        <v>767</v>
      </c>
      <c r="J76" s="57" t="s">
        <v>768</v>
      </c>
      <c r="K76" s="57">
        <v>28.160609999999998</v>
      </c>
      <c r="L76" s="57">
        <v>-25.903469999999999</v>
      </c>
      <c r="M76" s="57">
        <v>4</v>
      </c>
      <c r="N76" s="57">
        <v>120</v>
      </c>
      <c r="O76" s="57" t="s">
        <v>60</v>
      </c>
      <c r="P76" s="57"/>
      <c r="Q76" s="60">
        <v>6093.36</v>
      </c>
      <c r="R76" s="61">
        <v>69.400000000000006</v>
      </c>
      <c r="S76" s="61">
        <v>14449718</v>
      </c>
      <c r="T76" s="61">
        <v>624887</v>
      </c>
      <c r="U76" s="62">
        <v>56913.301035881683</v>
      </c>
      <c r="V76" s="62">
        <v>2461.2509354444837</v>
      </c>
      <c r="W76" s="60">
        <v>4.3245619049451349</v>
      </c>
      <c r="X76" s="61">
        <v>362461</v>
      </c>
      <c r="Y76" s="61">
        <v>160133</v>
      </c>
      <c r="Z76" s="61">
        <v>102293</v>
      </c>
      <c r="AA76" s="60">
        <v>58.004247167887954</v>
      </c>
      <c r="AB76" s="60">
        <v>25.625913165100251</v>
      </c>
      <c r="AC76" s="60">
        <v>16.369839667011796</v>
      </c>
      <c r="AD76" s="60">
        <v>97.93</v>
      </c>
      <c r="AE76" s="60">
        <v>98.74</v>
      </c>
      <c r="AF76" s="60">
        <v>80</v>
      </c>
      <c r="AG76" s="60">
        <v>77.92</v>
      </c>
      <c r="AH76" s="60">
        <v>117.98</v>
      </c>
      <c r="AI76" s="62">
        <v>1483929</v>
      </c>
      <c r="AJ76" s="60">
        <v>10.269605261500606</v>
      </c>
      <c r="AK76" s="60">
        <v>6609</v>
      </c>
      <c r="AL76" s="63">
        <v>39468</v>
      </c>
      <c r="AM76" s="64">
        <v>0.70833333333333337</v>
      </c>
      <c r="AN76" s="61">
        <v>6609</v>
      </c>
      <c r="AO76" s="63">
        <v>39468</v>
      </c>
      <c r="AP76" s="65">
        <v>0.70833333333333337</v>
      </c>
      <c r="AQ76" s="61"/>
      <c r="AR76" s="61"/>
      <c r="AS76" s="61"/>
      <c r="AT76" s="61">
        <v>1360</v>
      </c>
      <c r="AU76" s="61">
        <v>2560</v>
      </c>
      <c r="AV76" s="61">
        <v>2206</v>
      </c>
      <c r="AW76" s="61">
        <v>2390</v>
      </c>
      <c r="AX76" s="61"/>
      <c r="AY76" s="61"/>
      <c r="AZ76" s="61"/>
      <c r="BA76" s="66"/>
    </row>
    <row r="77" spans="1:53" hidden="1">
      <c r="A77" t="e">
        <f>VLOOKUP(C77,'2010'!$G$2:$S$120,13,FALSE)</f>
        <v>#N/A</v>
      </c>
      <c r="B77" s="10">
        <v>75</v>
      </c>
      <c r="C77" s="67" t="s">
        <v>769</v>
      </c>
      <c r="D77" s="68" t="s">
        <v>770</v>
      </c>
      <c r="E77" s="68" t="s">
        <v>132</v>
      </c>
      <c r="F77" s="69" t="s">
        <v>55</v>
      </c>
      <c r="G77" s="69" t="s">
        <v>55</v>
      </c>
      <c r="H77" s="69" t="s">
        <v>723</v>
      </c>
      <c r="I77" s="70" t="s">
        <v>771</v>
      </c>
      <c r="J77" s="68" t="s">
        <v>772</v>
      </c>
      <c r="K77" s="68">
        <v>28.163689999999999</v>
      </c>
      <c r="L77" s="68">
        <v>-25.896640000000001</v>
      </c>
      <c r="M77" s="68">
        <v>6</v>
      </c>
      <c r="N77" s="68">
        <v>120</v>
      </c>
      <c r="O77" s="68" t="s">
        <v>60</v>
      </c>
      <c r="P77" s="68" t="s">
        <v>609</v>
      </c>
      <c r="Q77" s="71">
        <v>1926.94</v>
      </c>
      <c r="R77" s="72">
        <v>21.9</v>
      </c>
      <c r="S77" s="72">
        <v>9554486</v>
      </c>
      <c r="T77" s="72">
        <v>668473</v>
      </c>
      <c r="U77" s="73">
        <v>119000.93619936272</v>
      </c>
      <c r="V77" s="73">
        <v>8325.8181365273431</v>
      </c>
      <c r="W77" s="71">
        <v>6.9964307865436197</v>
      </c>
      <c r="X77" s="72">
        <v>486255</v>
      </c>
      <c r="Y77" s="72">
        <v>121784</v>
      </c>
      <c r="Z77" s="72">
        <v>60434</v>
      </c>
      <c r="AA77" s="71">
        <v>72.741157832851883</v>
      </c>
      <c r="AB77" s="71">
        <v>18.218237684992513</v>
      </c>
      <c r="AC77" s="71">
        <v>9.0406044821555991</v>
      </c>
      <c r="AD77" s="71">
        <v>97.57</v>
      </c>
      <c r="AE77" s="71">
        <v>98.27</v>
      </c>
      <c r="AF77" s="71">
        <v>90.01</v>
      </c>
      <c r="AG77" s="71">
        <v>79.92</v>
      </c>
      <c r="AH77" s="71">
        <v>115.98</v>
      </c>
      <c r="AI77" s="73">
        <v>863985</v>
      </c>
      <c r="AJ77" s="71">
        <v>9.0427156416368177</v>
      </c>
      <c r="AK77" s="71">
        <v>11115</v>
      </c>
      <c r="AL77" s="74">
        <v>39658</v>
      </c>
      <c r="AM77" s="75">
        <v>0.70833333333333337</v>
      </c>
      <c r="AN77" s="72">
        <v>6222</v>
      </c>
      <c r="AO77" s="74">
        <v>39616</v>
      </c>
      <c r="AP77" s="76">
        <v>0.70833333333333337</v>
      </c>
      <c r="AQ77" s="72">
        <v>5132</v>
      </c>
      <c r="AR77" s="74">
        <v>39655</v>
      </c>
      <c r="AS77" s="76">
        <v>0.79166666666666663</v>
      </c>
      <c r="AT77" s="72">
        <v>2359</v>
      </c>
      <c r="AU77" s="72">
        <v>2094</v>
      </c>
      <c r="AV77" s="72">
        <v>2225</v>
      </c>
      <c r="AW77" s="72">
        <v>2223</v>
      </c>
      <c r="AX77" s="72">
        <v>1749</v>
      </c>
      <c r="AY77" s="72">
        <v>1808</v>
      </c>
      <c r="AZ77" s="72"/>
      <c r="BA77" s="77"/>
    </row>
    <row r="78" spans="1:53" hidden="1">
      <c r="A78" t="e">
        <f>VLOOKUP(C78,'2010'!$G$2:$S$120,13,FALSE)</f>
        <v>#N/A</v>
      </c>
      <c r="B78" s="10">
        <v>76</v>
      </c>
      <c r="C78" s="56" t="s">
        <v>773</v>
      </c>
      <c r="D78" s="57" t="s">
        <v>774</v>
      </c>
      <c r="E78" s="57" t="s">
        <v>132</v>
      </c>
      <c r="F78" s="58" t="s">
        <v>55</v>
      </c>
      <c r="G78" s="58" t="s">
        <v>55</v>
      </c>
      <c r="H78" s="58" t="s">
        <v>723</v>
      </c>
      <c r="I78" s="59" t="s">
        <v>775</v>
      </c>
      <c r="J78" s="57" t="s">
        <v>776</v>
      </c>
      <c r="K78" s="57">
        <v>28.1692</v>
      </c>
      <c r="L78" s="57">
        <v>-25.879249999999999</v>
      </c>
      <c r="M78" s="57">
        <v>6</v>
      </c>
      <c r="N78" s="57">
        <v>120</v>
      </c>
      <c r="O78" s="57" t="s">
        <v>609</v>
      </c>
      <c r="P78" s="57"/>
      <c r="Q78" s="60">
        <v>4299.87</v>
      </c>
      <c r="R78" s="61">
        <v>49</v>
      </c>
      <c r="S78" s="61">
        <v>11844483</v>
      </c>
      <c r="T78" s="61">
        <v>556279</v>
      </c>
      <c r="U78" s="62">
        <v>66110.741022403003</v>
      </c>
      <c r="V78" s="62">
        <v>3104.9068925339607</v>
      </c>
      <c r="W78" s="60">
        <v>4.6965241116898051</v>
      </c>
      <c r="X78" s="61">
        <v>300602</v>
      </c>
      <c r="Y78" s="61">
        <v>134796</v>
      </c>
      <c r="Z78" s="61">
        <v>120881</v>
      </c>
      <c r="AA78" s="60">
        <v>54.037991727172873</v>
      </c>
      <c r="AB78" s="60">
        <v>24.231725447122756</v>
      </c>
      <c r="AC78" s="60">
        <v>21.730282825704368</v>
      </c>
      <c r="AD78" s="60">
        <v>96.21</v>
      </c>
      <c r="AE78" s="60">
        <v>96.98</v>
      </c>
      <c r="AF78" s="60">
        <v>80.56</v>
      </c>
      <c r="AG78" s="60">
        <v>74.959999999999994</v>
      </c>
      <c r="AH78" s="60">
        <v>115.98</v>
      </c>
      <c r="AI78" s="62">
        <v>932857</v>
      </c>
      <c r="AJ78" s="60">
        <v>7.8758777398726485</v>
      </c>
      <c r="AK78" s="60">
        <v>6468</v>
      </c>
      <c r="AL78" s="63">
        <v>39742</v>
      </c>
      <c r="AM78" s="64">
        <v>0.29166666666666669</v>
      </c>
      <c r="AN78" s="61">
        <v>6468</v>
      </c>
      <c r="AO78" s="63">
        <v>39742</v>
      </c>
      <c r="AP78" s="65">
        <v>0.29166666666666669</v>
      </c>
      <c r="AQ78" s="61"/>
      <c r="AR78" s="61"/>
      <c r="AS78" s="61"/>
      <c r="AT78" s="61">
        <v>1656</v>
      </c>
      <c r="AU78" s="61">
        <v>1345</v>
      </c>
      <c r="AV78" s="61">
        <v>928</v>
      </c>
      <c r="AW78" s="61">
        <v>911</v>
      </c>
      <c r="AX78" s="61">
        <v>1903</v>
      </c>
      <c r="AY78" s="61">
        <v>1353</v>
      </c>
      <c r="AZ78" s="61"/>
      <c r="BA78" s="66"/>
    </row>
    <row r="79" spans="1:53" hidden="1">
      <c r="A79" t="e">
        <f>VLOOKUP(C79,'2010'!$G$2:$S$120,13,FALSE)</f>
        <v>#N/A</v>
      </c>
      <c r="B79" s="10">
        <v>77</v>
      </c>
      <c r="C79" s="67" t="s">
        <v>777</v>
      </c>
      <c r="D79" s="68" t="s">
        <v>778</v>
      </c>
      <c r="E79" s="68" t="s">
        <v>132</v>
      </c>
      <c r="F79" s="69" t="s">
        <v>55</v>
      </c>
      <c r="G79" s="69" t="s">
        <v>55</v>
      </c>
      <c r="H79" s="69" t="s">
        <v>723</v>
      </c>
      <c r="I79" s="70" t="s">
        <v>779</v>
      </c>
      <c r="J79" s="68" t="s">
        <v>780</v>
      </c>
      <c r="K79" s="68">
        <v>28.167940000000002</v>
      </c>
      <c r="L79" s="68">
        <v>-25.88064</v>
      </c>
      <c r="M79" s="68">
        <v>6</v>
      </c>
      <c r="N79" s="68">
        <v>120</v>
      </c>
      <c r="O79" s="68" t="s">
        <v>60</v>
      </c>
      <c r="P79" s="68"/>
      <c r="Q79" s="71">
        <v>5087.72</v>
      </c>
      <c r="R79" s="72">
        <v>57.9</v>
      </c>
      <c r="S79" s="72">
        <v>12986058</v>
      </c>
      <c r="T79" s="72">
        <v>586325</v>
      </c>
      <c r="U79" s="73">
        <v>61258.361702294933</v>
      </c>
      <c r="V79" s="73">
        <v>2765.8361702294937</v>
      </c>
      <c r="W79" s="71">
        <v>4.5150345085475516</v>
      </c>
      <c r="X79" s="72">
        <v>301007</v>
      </c>
      <c r="Y79" s="72">
        <v>151041</v>
      </c>
      <c r="Z79" s="72">
        <v>134277</v>
      </c>
      <c r="AA79" s="71">
        <v>51.337909862277741</v>
      </c>
      <c r="AB79" s="71">
        <v>25.760627638255233</v>
      </c>
      <c r="AC79" s="71">
        <v>22.901462499467019</v>
      </c>
      <c r="AD79" s="71">
        <v>102.69</v>
      </c>
      <c r="AE79" s="71">
        <v>103.54</v>
      </c>
      <c r="AF79" s="71">
        <v>84.55</v>
      </c>
      <c r="AG79" s="71">
        <v>85.93</v>
      </c>
      <c r="AH79" s="71">
        <v>119.98</v>
      </c>
      <c r="AI79" s="73">
        <v>1703041</v>
      </c>
      <c r="AJ79" s="71">
        <v>13.114380052822805</v>
      </c>
      <c r="AK79" s="71">
        <v>6556</v>
      </c>
      <c r="AL79" s="74">
        <v>39602</v>
      </c>
      <c r="AM79" s="75">
        <v>0.70833333333333337</v>
      </c>
      <c r="AN79" s="72">
        <v>6556</v>
      </c>
      <c r="AO79" s="74">
        <v>39602</v>
      </c>
      <c r="AP79" s="76">
        <v>0.70833333333333337</v>
      </c>
      <c r="AQ79" s="72"/>
      <c r="AR79" s="72"/>
      <c r="AS79" s="72"/>
      <c r="AT79" s="72">
        <v>1471</v>
      </c>
      <c r="AU79" s="72">
        <v>2298</v>
      </c>
      <c r="AV79" s="72">
        <v>464</v>
      </c>
      <c r="AW79" s="72">
        <v>1283</v>
      </c>
      <c r="AX79" s="72">
        <v>1785</v>
      </c>
      <c r="AY79" s="72">
        <v>1642</v>
      </c>
      <c r="AZ79" s="72"/>
      <c r="BA79" s="77"/>
    </row>
    <row r="80" spans="1:53" hidden="1">
      <c r="A80" t="e">
        <f>VLOOKUP(C80,'2010'!$G$2:$S$120,13,FALSE)</f>
        <v>#N/A</v>
      </c>
      <c r="B80" s="10">
        <v>78</v>
      </c>
      <c r="C80" s="56" t="s">
        <v>781</v>
      </c>
      <c r="D80" s="57" t="s">
        <v>782</v>
      </c>
      <c r="E80" s="57" t="s">
        <v>132</v>
      </c>
      <c r="F80" s="58" t="s">
        <v>55</v>
      </c>
      <c r="G80" s="58" t="s">
        <v>55</v>
      </c>
      <c r="H80" s="58" t="s">
        <v>723</v>
      </c>
      <c r="I80" s="59" t="s">
        <v>783</v>
      </c>
      <c r="J80" s="57" t="s">
        <v>784</v>
      </c>
      <c r="K80" s="57">
        <v>28.175000000000001</v>
      </c>
      <c r="L80" s="57">
        <v>-25.875419999999998</v>
      </c>
      <c r="M80" s="57">
        <v>8</v>
      </c>
      <c r="N80" s="57">
        <v>120</v>
      </c>
      <c r="O80" s="57" t="s">
        <v>785</v>
      </c>
      <c r="P80" s="57" t="s">
        <v>609</v>
      </c>
      <c r="Q80" s="60">
        <v>4746.0600000000004</v>
      </c>
      <c r="R80" s="61">
        <v>54</v>
      </c>
      <c r="S80" s="61">
        <v>18894825</v>
      </c>
      <c r="T80" s="61">
        <v>892480</v>
      </c>
      <c r="U80" s="62">
        <v>95547.843895778802</v>
      </c>
      <c r="V80" s="62">
        <v>4513.1161426530634</v>
      </c>
      <c r="W80" s="60">
        <v>4.723409716681684</v>
      </c>
      <c r="X80" s="61">
        <v>474312</v>
      </c>
      <c r="Y80" s="61">
        <v>219255</v>
      </c>
      <c r="Z80" s="61">
        <v>198913</v>
      </c>
      <c r="AA80" s="60">
        <v>53.14539261384008</v>
      </c>
      <c r="AB80" s="60">
        <v>24.566937074220149</v>
      </c>
      <c r="AC80" s="60">
        <v>22.287670311939763</v>
      </c>
      <c r="AD80" s="60">
        <v>100.42</v>
      </c>
      <c r="AE80" s="60">
        <v>101.11</v>
      </c>
      <c r="AF80" s="60">
        <v>88.35</v>
      </c>
      <c r="AG80" s="60">
        <v>84.95</v>
      </c>
      <c r="AH80" s="60">
        <v>117.98</v>
      </c>
      <c r="AI80" s="62">
        <v>2135447</v>
      </c>
      <c r="AJ80" s="60">
        <v>11.301755904063679</v>
      </c>
      <c r="AK80" s="60">
        <v>9615</v>
      </c>
      <c r="AL80" s="63">
        <v>39584</v>
      </c>
      <c r="AM80" s="64">
        <v>0.70833333333333337</v>
      </c>
      <c r="AN80" s="61">
        <v>5406</v>
      </c>
      <c r="AO80" s="63">
        <v>39506</v>
      </c>
      <c r="AP80" s="65">
        <v>0.33333333333333331</v>
      </c>
      <c r="AQ80" s="61">
        <v>4818</v>
      </c>
      <c r="AR80" s="63">
        <v>39721</v>
      </c>
      <c r="AS80" s="65">
        <v>0.70833333333333337</v>
      </c>
      <c r="AT80" s="61">
        <v>1479</v>
      </c>
      <c r="AU80" s="61">
        <v>2484</v>
      </c>
      <c r="AV80" s="61">
        <v>1168</v>
      </c>
      <c r="AW80" s="61">
        <v>1490</v>
      </c>
      <c r="AX80" s="61">
        <v>1521</v>
      </c>
      <c r="AY80" s="61">
        <v>1039</v>
      </c>
      <c r="AZ80" s="61">
        <v>1814</v>
      </c>
      <c r="BA80" s="66">
        <v>1322</v>
      </c>
    </row>
    <row r="81" spans="1:53" hidden="1">
      <c r="A81" t="e">
        <f>VLOOKUP(C81,'2010'!$G$2:$S$120,13,FALSE)</f>
        <v>#N/A</v>
      </c>
      <c r="B81" s="10">
        <v>79</v>
      </c>
      <c r="C81" s="67" t="s">
        <v>786</v>
      </c>
      <c r="D81" s="68" t="s">
        <v>787</v>
      </c>
      <c r="E81" s="68" t="s">
        <v>182</v>
      </c>
      <c r="F81" s="69" t="s">
        <v>55</v>
      </c>
      <c r="G81" s="69" t="s">
        <v>55</v>
      </c>
      <c r="H81" s="69" t="s">
        <v>723</v>
      </c>
      <c r="I81" s="70" t="s">
        <v>788</v>
      </c>
      <c r="J81" s="68" t="s">
        <v>789</v>
      </c>
      <c r="K81" s="68">
        <v>28.211390000000002</v>
      </c>
      <c r="L81" s="68">
        <v>-25.86111</v>
      </c>
      <c r="M81" s="68">
        <v>6</v>
      </c>
      <c r="N81" s="68">
        <v>100</v>
      </c>
      <c r="O81" s="68" t="s">
        <v>785</v>
      </c>
      <c r="P81" s="68" t="s">
        <v>609</v>
      </c>
      <c r="Q81" s="71">
        <v>4540.8100000000004</v>
      </c>
      <c r="R81" s="72">
        <v>51.7</v>
      </c>
      <c r="S81" s="72">
        <v>19335235</v>
      </c>
      <c r="T81" s="72">
        <v>731076</v>
      </c>
      <c r="U81" s="73">
        <v>102194.463102398</v>
      </c>
      <c r="V81" s="73">
        <v>3864.0295453894787</v>
      </c>
      <c r="W81" s="71">
        <v>3.7810556737479533</v>
      </c>
      <c r="X81" s="72">
        <v>334009</v>
      </c>
      <c r="Y81" s="72">
        <v>206195</v>
      </c>
      <c r="Z81" s="72">
        <v>190872</v>
      </c>
      <c r="AA81" s="71">
        <v>45.687315682637646</v>
      </c>
      <c r="AB81" s="71">
        <v>28.204318018920056</v>
      </c>
      <c r="AC81" s="71">
        <v>26.108366298442299</v>
      </c>
      <c r="AD81" s="71">
        <v>96.17</v>
      </c>
      <c r="AE81" s="71">
        <v>96.71</v>
      </c>
      <c r="AF81" s="71">
        <v>82.48</v>
      </c>
      <c r="AG81" s="71">
        <v>81.900000000000006</v>
      </c>
      <c r="AH81" s="71">
        <v>111.99</v>
      </c>
      <c r="AI81" s="73">
        <v>7600134</v>
      </c>
      <c r="AJ81" s="71">
        <v>39.307171596311086</v>
      </c>
      <c r="AK81" s="71">
        <v>10460</v>
      </c>
      <c r="AL81" s="74">
        <v>39484</v>
      </c>
      <c r="AM81" s="75">
        <v>0.70833333333333337</v>
      </c>
      <c r="AN81" s="72">
        <v>5916</v>
      </c>
      <c r="AO81" s="74">
        <v>39583</v>
      </c>
      <c r="AP81" s="76">
        <v>0.70833333333333337</v>
      </c>
      <c r="AQ81" s="72">
        <v>5995</v>
      </c>
      <c r="AR81" s="74">
        <v>39510</v>
      </c>
      <c r="AS81" s="76">
        <v>0.33333333333333331</v>
      </c>
      <c r="AT81" s="72">
        <v>1722</v>
      </c>
      <c r="AU81" s="72">
        <v>1978</v>
      </c>
      <c r="AV81" s="72">
        <v>2514</v>
      </c>
      <c r="AW81" s="72">
        <v>2595</v>
      </c>
      <c r="AX81" s="72">
        <v>2074</v>
      </c>
      <c r="AY81" s="72">
        <v>1716</v>
      </c>
      <c r="AZ81" s="72"/>
      <c r="BA81" s="77"/>
    </row>
    <row r="82" spans="1:53" hidden="1">
      <c r="A82" t="e">
        <f>VLOOKUP(C82,'2010'!$G$2:$S$120,13,FALSE)</f>
        <v>#N/A</v>
      </c>
      <c r="B82" s="10">
        <v>80</v>
      </c>
      <c r="C82" s="56" t="s">
        <v>790</v>
      </c>
      <c r="D82" s="57" t="s">
        <v>791</v>
      </c>
      <c r="E82" s="57" t="s">
        <v>177</v>
      </c>
      <c r="F82" s="58" t="s">
        <v>55</v>
      </c>
      <c r="G82" s="58" t="s">
        <v>55</v>
      </c>
      <c r="H82" s="58" t="s">
        <v>723</v>
      </c>
      <c r="I82" s="59" t="s">
        <v>792</v>
      </c>
      <c r="J82" s="57" t="s">
        <v>793</v>
      </c>
      <c r="K82" s="57">
        <v>28.22175</v>
      </c>
      <c r="L82" s="57">
        <v>-25.85783</v>
      </c>
      <c r="M82" s="57">
        <v>6</v>
      </c>
      <c r="N82" s="57">
        <v>100</v>
      </c>
      <c r="O82" s="57" t="s">
        <v>794</v>
      </c>
      <c r="P82" s="57" t="s">
        <v>609</v>
      </c>
      <c r="Q82" s="60">
        <v>432.75</v>
      </c>
      <c r="R82" s="61">
        <v>4.9000000000000004</v>
      </c>
      <c r="S82" s="61">
        <v>1818551</v>
      </c>
      <c r="T82" s="61">
        <v>75709</v>
      </c>
      <c r="U82" s="62">
        <v>100855.51473136914</v>
      </c>
      <c r="V82" s="62">
        <v>4198.7660311958407</v>
      </c>
      <c r="W82" s="60">
        <v>4.1631496724590074</v>
      </c>
      <c r="X82" s="61">
        <v>42832</v>
      </c>
      <c r="Y82" s="61">
        <v>16590</v>
      </c>
      <c r="Z82" s="61">
        <v>16287</v>
      </c>
      <c r="AA82" s="60">
        <v>56.574515579389505</v>
      </c>
      <c r="AB82" s="60">
        <v>21.912850519753267</v>
      </c>
      <c r="AC82" s="60">
        <v>21.512633900857232</v>
      </c>
      <c r="AD82" s="60">
        <v>98.22</v>
      </c>
      <c r="AE82" s="60">
        <v>98.94</v>
      </c>
      <c r="AF82" s="60">
        <v>81.73</v>
      </c>
      <c r="AG82" s="60">
        <v>83.91</v>
      </c>
      <c r="AH82" s="60">
        <v>113.98</v>
      </c>
      <c r="AI82" s="62">
        <v>862186</v>
      </c>
      <c r="AJ82" s="60">
        <v>47.410603277004604</v>
      </c>
      <c r="AK82" s="60">
        <v>9447</v>
      </c>
      <c r="AL82" s="63">
        <v>39490</v>
      </c>
      <c r="AM82" s="64">
        <v>0.33333333333333331</v>
      </c>
      <c r="AN82" s="61">
        <v>5573</v>
      </c>
      <c r="AO82" s="63">
        <v>39491</v>
      </c>
      <c r="AP82" s="65">
        <v>0.70833333333333337</v>
      </c>
      <c r="AQ82" s="61">
        <v>4489</v>
      </c>
      <c r="AR82" s="63">
        <v>39503</v>
      </c>
      <c r="AS82" s="65">
        <v>0.33333333333333331</v>
      </c>
      <c r="AT82" s="61">
        <v>1268</v>
      </c>
      <c r="AU82" s="61">
        <v>1926</v>
      </c>
      <c r="AV82" s="61">
        <v>2628</v>
      </c>
      <c r="AW82" s="61">
        <v>2266</v>
      </c>
      <c r="AX82" s="61">
        <v>1630</v>
      </c>
      <c r="AY82" s="61">
        <v>956</v>
      </c>
      <c r="AZ82" s="61"/>
      <c r="BA82" s="66"/>
    </row>
    <row r="83" spans="1:53" hidden="1">
      <c r="A83" t="e">
        <f>VLOOKUP(C83,'2010'!$G$2:$S$120,13,FALSE)</f>
        <v>#N/A</v>
      </c>
      <c r="B83" s="10">
        <v>81</v>
      </c>
      <c r="C83" s="67" t="s">
        <v>795</v>
      </c>
      <c r="D83" s="68" t="s">
        <v>796</v>
      </c>
      <c r="E83" s="68" t="s">
        <v>132</v>
      </c>
      <c r="F83" s="69" t="s">
        <v>55</v>
      </c>
      <c r="G83" s="69" t="s">
        <v>55</v>
      </c>
      <c r="H83" s="69" t="s">
        <v>723</v>
      </c>
      <c r="I83" s="70" t="s">
        <v>797</v>
      </c>
      <c r="J83" s="68" t="s">
        <v>798</v>
      </c>
      <c r="K83" s="68">
        <v>28.228390000000001</v>
      </c>
      <c r="L83" s="68">
        <v>-25.85</v>
      </c>
      <c r="M83" s="68">
        <v>6</v>
      </c>
      <c r="N83" s="68">
        <v>100</v>
      </c>
      <c r="O83" s="68" t="s">
        <v>794</v>
      </c>
      <c r="P83" s="68" t="s">
        <v>609</v>
      </c>
      <c r="Q83" s="71">
        <v>5721.32</v>
      </c>
      <c r="R83" s="72">
        <v>65.099999999999994</v>
      </c>
      <c r="S83" s="72">
        <v>26187407</v>
      </c>
      <c r="T83" s="72">
        <v>1075930</v>
      </c>
      <c r="U83" s="73">
        <v>109851.88173358596</v>
      </c>
      <c r="V83" s="73">
        <v>4513.3500660686695</v>
      </c>
      <c r="W83" s="71">
        <v>4.1085778366678305</v>
      </c>
      <c r="X83" s="72">
        <v>586894</v>
      </c>
      <c r="Y83" s="72">
        <v>256328</v>
      </c>
      <c r="Z83" s="72">
        <v>232708</v>
      </c>
      <c r="AA83" s="71">
        <v>54.54760068034166</v>
      </c>
      <c r="AB83" s="71">
        <v>23.823854711737752</v>
      </c>
      <c r="AC83" s="71">
        <v>21.628544607920588</v>
      </c>
      <c r="AD83" s="71">
        <v>98.45</v>
      </c>
      <c r="AE83" s="71">
        <v>99.07</v>
      </c>
      <c r="AF83" s="71">
        <v>84</v>
      </c>
      <c r="AG83" s="71">
        <v>83.91</v>
      </c>
      <c r="AH83" s="71">
        <v>114.98</v>
      </c>
      <c r="AI83" s="73">
        <v>12233585</v>
      </c>
      <c r="AJ83" s="71">
        <v>46.715526283300981</v>
      </c>
      <c r="AK83" s="71">
        <v>12644</v>
      </c>
      <c r="AL83" s="74">
        <v>39678</v>
      </c>
      <c r="AM83" s="75">
        <v>0.33333333333333331</v>
      </c>
      <c r="AN83" s="72">
        <v>6559</v>
      </c>
      <c r="AO83" s="74">
        <v>39491</v>
      </c>
      <c r="AP83" s="76">
        <v>0.70833333333333337</v>
      </c>
      <c r="AQ83" s="72">
        <v>6631</v>
      </c>
      <c r="AR83" s="74">
        <v>39680</v>
      </c>
      <c r="AS83" s="76">
        <v>0.33333333333333331</v>
      </c>
      <c r="AT83" s="72">
        <v>2236</v>
      </c>
      <c r="AU83" s="72">
        <v>2570</v>
      </c>
      <c r="AV83" s="72">
        <v>2750</v>
      </c>
      <c r="AW83" s="72">
        <v>2539</v>
      </c>
      <c r="AX83" s="72">
        <v>2394</v>
      </c>
      <c r="AY83" s="72">
        <v>2028</v>
      </c>
      <c r="AZ83" s="72"/>
      <c r="BA83" s="77"/>
    </row>
    <row r="84" spans="1:53" hidden="1">
      <c r="A84" t="e">
        <f>VLOOKUP(C84,'2010'!$G$2:$S$120,13,FALSE)</f>
        <v>#N/A</v>
      </c>
      <c r="B84" s="10">
        <v>82</v>
      </c>
      <c r="C84" s="56" t="s">
        <v>799</v>
      </c>
      <c r="D84" s="57" t="s">
        <v>800</v>
      </c>
      <c r="E84" s="57" t="s">
        <v>132</v>
      </c>
      <c r="F84" s="58" t="s">
        <v>55</v>
      </c>
      <c r="G84" s="58" t="s">
        <v>55</v>
      </c>
      <c r="H84" s="58" t="s">
        <v>723</v>
      </c>
      <c r="I84" s="59" t="s">
        <v>476</v>
      </c>
      <c r="J84" s="57" t="s">
        <v>801</v>
      </c>
      <c r="K84" s="57">
        <v>28.242360000000001</v>
      </c>
      <c r="L84" s="57">
        <v>-25.831189999999999</v>
      </c>
      <c r="M84" s="57">
        <v>6</v>
      </c>
      <c r="N84" s="57">
        <v>100</v>
      </c>
      <c r="O84" s="57" t="s">
        <v>609</v>
      </c>
      <c r="P84" s="57"/>
      <c r="Q84" s="60">
        <v>5768.26</v>
      </c>
      <c r="R84" s="61">
        <v>65.7</v>
      </c>
      <c r="S84" s="61">
        <v>13404007</v>
      </c>
      <c r="T84" s="61">
        <v>537215</v>
      </c>
      <c r="U84" s="62">
        <v>55770.053360978869</v>
      </c>
      <c r="V84" s="62">
        <v>2235.1905080561555</v>
      </c>
      <c r="W84" s="60">
        <v>4.0078686918023836</v>
      </c>
      <c r="X84" s="61">
        <v>301672</v>
      </c>
      <c r="Y84" s="61">
        <v>121981</v>
      </c>
      <c r="Z84" s="61">
        <v>113562</v>
      </c>
      <c r="AA84" s="60">
        <v>56.15479835819923</v>
      </c>
      <c r="AB84" s="60">
        <v>22.70617909030835</v>
      </c>
      <c r="AC84" s="60">
        <v>21.13902255149242</v>
      </c>
      <c r="AD84" s="60">
        <v>95.79</v>
      </c>
      <c r="AE84" s="60">
        <v>96.38</v>
      </c>
      <c r="AF84" s="60">
        <v>81.62</v>
      </c>
      <c r="AG84" s="60">
        <v>80.88</v>
      </c>
      <c r="AH84" s="60">
        <v>111.99</v>
      </c>
      <c r="AI84" s="62">
        <v>5299894</v>
      </c>
      <c r="AJ84" s="60">
        <v>39.539624233260994</v>
      </c>
      <c r="AK84" s="60">
        <v>7481</v>
      </c>
      <c r="AL84" s="63">
        <v>39680</v>
      </c>
      <c r="AM84" s="64">
        <v>0.33333333333333331</v>
      </c>
      <c r="AN84" s="61">
        <v>7481</v>
      </c>
      <c r="AO84" s="63">
        <v>39680</v>
      </c>
      <c r="AP84" s="65">
        <v>0.33333333333333331</v>
      </c>
      <c r="AQ84" s="61"/>
      <c r="AR84" s="61"/>
      <c r="AS84" s="61"/>
      <c r="AT84" s="61">
        <v>726</v>
      </c>
      <c r="AU84" s="61">
        <v>1762</v>
      </c>
      <c r="AV84" s="61">
        <v>2162</v>
      </c>
      <c r="AW84" s="61">
        <v>2251</v>
      </c>
      <c r="AX84" s="61">
        <v>441</v>
      </c>
      <c r="AY84" s="61">
        <v>931</v>
      </c>
      <c r="AZ84" s="61"/>
      <c r="BA84" s="66"/>
    </row>
    <row r="85" spans="1:53" hidden="1">
      <c r="A85" t="e">
        <f>VLOOKUP(C85,'2010'!$G$2:$S$120,13,FALSE)</f>
        <v>#N/A</v>
      </c>
      <c r="B85" s="10">
        <v>83</v>
      </c>
      <c r="C85" s="67" t="s">
        <v>802</v>
      </c>
      <c r="D85" s="68" t="s">
        <v>803</v>
      </c>
      <c r="E85" s="68" t="s">
        <v>132</v>
      </c>
      <c r="F85" s="69" t="s">
        <v>55</v>
      </c>
      <c r="G85" s="69" t="s">
        <v>55</v>
      </c>
      <c r="H85" s="69" t="s">
        <v>723</v>
      </c>
      <c r="I85" s="70" t="s">
        <v>804</v>
      </c>
      <c r="J85" s="68" t="s">
        <v>805</v>
      </c>
      <c r="K85" s="68">
        <v>28.244610000000002</v>
      </c>
      <c r="L85" s="68">
        <v>-25.827459999999999</v>
      </c>
      <c r="M85" s="68">
        <v>7</v>
      </c>
      <c r="N85" s="68">
        <v>100</v>
      </c>
      <c r="O85" s="68" t="s">
        <v>794</v>
      </c>
      <c r="P85" s="68"/>
      <c r="Q85" s="71">
        <v>4490.16</v>
      </c>
      <c r="R85" s="72">
        <v>51.1</v>
      </c>
      <c r="S85" s="72">
        <v>12210657</v>
      </c>
      <c r="T85" s="72">
        <v>688043</v>
      </c>
      <c r="U85" s="73">
        <v>65266.219466566894</v>
      </c>
      <c r="V85" s="73">
        <v>3677.6043615372282</v>
      </c>
      <c r="W85" s="71">
        <v>5.6347746071321136</v>
      </c>
      <c r="X85" s="72">
        <v>334382</v>
      </c>
      <c r="Y85" s="72">
        <v>153347</v>
      </c>
      <c r="Z85" s="72">
        <v>200314</v>
      </c>
      <c r="AA85" s="71">
        <v>48.59899744638053</v>
      </c>
      <c r="AB85" s="71">
        <v>22.287415176086377</v>
      </c>
      <c r="AC85" s="71">
        <v>29.11358737753309</v>
      </c>
      <c r="AD85" s="71">
        <v>91.45</v>
      </c>
      <c r="AE85" s="71">
        <v>92.27</v>
      </c>
      <c r="AF85" s="71">
        <v>77.7</v>
      </c>
      <c r="AG85" s="71">
        <v>69.97</v>
      </c>
      <c r="AH85" s="71">
        <v>109.98</v>
      </c>
      <c r="AI85" s="73">
        <v>4212755</v>
      </c>
      <c r="AJ85" s="71">
        <v>34.500641529771904</v>
      </c>
      <c r="AK85" s="71">
        <v>7379</v>
      </c>
      <c r="AL85" s="74">
        <v>39491</v>
      </c>
      <c r="AM85" s="75">
        <v>0.70833333333333337</v>
      </c>
      <c r="AN85" s="72">
        <v>7379</v>
      </c>
      <c r="AO85" s="74">
        <v>39491</v>
      </c>
      <c r="AP85" s="76">
        <v>0.70833333333333337</v>
      </c>
      <c r="AQ85" s="72"/>
      <c r="AR85" s="72"/>
      <c r="AS85" s="72"/>
      <c r="AT85" s="72">
        <v>808</v>
      </c>
      <c r="AU85" s="72">
        <v>1155</v>
      </c>
      <c r="AV85" s="72">
        <v>1453</v>
      </c>
      <c r="AW85" s="72">
        <v>2043</v>
      </c>
      <c r="AX85" s="72">
        <v>2231</v>
      </c>
      <c r="AY85" s="72">
        <v>841</v>
      </c>
      <c r="AZ85" s="72">
        <v>376</v>
      </c>
      <c r="BA85" s="77"/>
    </row>
    <row r="86" spans="1:53" hidden="1">
      <c r="A86" t="e">
        <f>VLOOKUP(C86,'2010'!$G$2:$S$120,13,FALSE)</f>
        <v>#N/A</v>
      </c>
      <c r="B86" s="10">
        <v>84</v>
      </c>
      <c r="C86" s="56" t="s">
        <v>806</v>
      </c>
      <c r="D86" s="57" t="s">
        <v>807</v>
      </c>
      <c r="E86" s="57" t="s">
        <v>132</v>
      </c>
      <c r="F86" s="58" t="s">
        <v>55</v>
      </c>
      <c r="G86" s="58" t="s">
        <v>55</v>
      </c>
      <c r="H86" s="58" t="s">
        <v>723</v>
      </c>
      <c r="I86" s="59" t="s">
        <v>808</v>
      </c>
      <c r="J86" s="57" t="s">
        <v>809</v>
      </c>
      <c r="K86" s="57">
        <v>28.251169999999998</v>
      </c>
      <c r="L86" s="57">
        <v>-25.821339999999999</v>
      </c>
      <c r="M86" s="57">
        <v>7</v>
      </c>
      <c r="N86" s="57">
        <v>120</v>
      </c>
      <c r="O86" s="57" t="s">
        <v>794</v>
      </c>
      <c r="P86" s="57" t="s">
        <v>609</v>
      </c>
      <c r="Q86" s="60">
        <v>387.11</v>
      </c>
      <c r="R86" s="61">
        <v>4.4000000000000004</v>
      </c>
      <c r="S86" s="61">
        <v>1669193</v>
      </c>
      <c r="T86" s="61">
        <v>84338</v>
      </c>
      <c r="U86" s="62">
        <v>103486.43021363436</v>
      </c>
      <c r="V86" s="62">
        <v>5228.7773501072043</v>
      </c>
      <c r="W86" s="60">
        <v>5.0526212367293653</v>
      </c>
      <c r="X86" s="61">
        <v>38187</v>
      </c>
      <c r="Y86" s="61">
        <v>20705</v>
      </c>
      <c r="Z86" s="61">
        <v>25446</v>
      </c>
      <c r="AA86" s="60">
        <v>45.27852213711494</v>
      </c>
      <c r="AB86" s="60">
        <v>24.550024899807916</v>
      </c>
      <c r="AC86" s="60">
        <v>30.171452963077144</v>
      </c>
      <c r="AD86" s="60">
        <v>93.89</v>
      </c>
      <c r="AE86" s="60">
        <v>95.09</v>
      </c>
      <c r="AF86" s="60">
        <v>71.2</v>
      </c>
      <c r="AG86" s="60">
        <v>75.930000000000007</v>
      </c>
      <c r="AH86" s="60">
        <v>111.99</v>
      </c>
      <c r="AI86" s="62">
        <v>99084</v>
      </c>
      <c r="AJ86" s="60">
        <v>5.9360421473131026</v>
      </c>
      <c r="AK86" s="60">
        <v>11904</v>
      </c>
      <c r="AL86" s="63">
        <v>39463</v>
      </c>
      <c r="AM86" s="64">
        <v>0.33333333333333331</v>
      </c>
      <c r="AN86" s="61">
        <v>6522</v>
      </c>
      <c r="AO86" s="63">
        <v>39463</v>
      </c>
      <c r="AP86" s="65">
        <v>0.70833333333333337</v>
      </c>
      <c r="AQ86" s="61">
        <v>6331</v>
      </c>
      <c r="AR86" s="63">
        <v>39461</v>
      </c>
      <c r="AS86" s="65">
        <v>0.29166666666666669</v>
      </c>
      <c r="AT86" s="61">
        <v>1351</v>
      </c>
      <c r="AU86" s="61">
        <v>1639</v>
      </c>
      <c r="AV86" s="61">
        <v>1839</v>
      </c>
      <c r="AW86" s="61">
        <v>2065</v>
      </c>
      <c r="AX86" s="61">
        <v>2571</v>
      </c>
      <c r="AY86" s="61">
        <v>1951</v>
      </c>
      <c r="AZ86" s="61">
        <v>1809</v>
      </c>
      <c r="BA86" s="66"/>
    </row>
    <row r="87" spans="1:53" hidden="1">
      <c r="A87" t="e">
        <f>VLOOKUP(C87,'2010'!$G$2:$S$120,13,FALSE)</f>
        <v>#N/A</v>
      </c>
      <c r="B87" s="10">
        <v>85</v>
      </c>
      <c r="C87" s="67" t="s">
        <v>810</v>
      </c>
      <c r="D87" s="68" t="s">
        <v>811</v>
      </c>
      <c r="E87" s="68" t="s">
        <v>132</v>
      </c>
      <c r="F87" s="69" t="s">
        <v>55</v>
      </c>
      <c r="G87" s="69" t="s">
        <v>55</v>
      </c>
      <c r="H87" s="69" t="s">
        <v>723</v>
      </c>
      <c r="I87" s="70" t="s">
        <v>812</v>
      </c>
      <c r="J87" s="68" t="s">
        <v>813</v>
      </c>
      <c r="K87" s="68">
        <v>28.273610000000001</v>
      </c>
      <c r="L87" s="68">
        <v>-25.754999999999999</v>
      </c>
      <c r="M87" s="68">
        <v>6</v>
      </c>
      <c r="N87" s="68">
        <v>120</v>
      </c>
      <c r="O87" s="68" t="s">
        <v>794</v>
      </c>
      <c r="P87" s="68" t="s">
        <v>609</v>
      </c>
      <c r="Q87" s="71">
        <v>8332.35</v>
      </c>
      <c r="R87" s="72">
        <v>94.9</v>
      </c>
      <c r="S87" s="72">
        <v>31295488</v>
      </c>
      <c r="T87" s="72">
        <v>2181272</v>
      </c>
      <c r="U87" s="73">
        <v>90141.642153774141</v>
      </c>
      <c r="V87" s="73">
        <v>6282.8047309582535</v>
      </c>
      <c r="W87" s="71">
        <v>6.9699248658464761</v>
      </c>
      <c r="X87" s="72">
        <v>903257</v>
      </c>
      <c r="Y87" s="72">
        <v>530801</v>
      </c>
      <c r="Z87" s="72">
        <v>747214</v>
      </c>
      <c r="AA87" s="71">
        <v>41.409645381227101</v>
      </c>
      <c r="AB87" s="71">
        <v>24.334470895880937</v>
      </c>
      <c r="AC87" s="71">
        <v>34.255883722891966</v>
      </c>
      <c r="AD87" s="71">
        <v>96.18</v>
      </c>
      <c r="AE87" s="71">
        <v>98.02</v>
      </c>
      <c r="AF87" s="71">
        <v>71.56</v>
      </c>
      <c r="AG87" s="71">
        <v>76.95</v>
      </c>
      <c r="AH87" s="71">
        <v>115.98</v>
      </c>
      <c r="AI87" s="73">
        <v>2625196</v>
      </c>
      <c r="AJ87" s="71">
        <v>8.3884168861658264</v>
      </c>
      <c r="AK87" s="71">
        <v>9371</v>
      </c>
      <c r="AL87" s="74">
        <v>39526</v>
      </c>
      <c r="AM87" s="75">
        <v>0.70833333333333337</v>
      </c>
      <c r="AN87" s="72">
        <v>5643</v>
      </c>
      <c r="AO87" s="74">
        <v>39591</v>
      </c>
      <c r="AP87" s="76">
        <v>0.70833333333333337</v>
      </c>
      <c r="AQ87" s="72">
        <v>5029</v>
      </c>
      <c r="AR87" s="74">
        <v>39506</v>
      </c>
      <c r="AS87" s="76">
        <v>0.33333333333333331</v>
      </c>
      <c r="AT87" s="72">
        <v>1642</v>
      </c>
      <c r="AU87" s="72">
        <v>1798</v>
      </c>
      <c r="AV87" s="72">
        <v>2328</v>
      </c>
      <c r="AW87" s="72">
        <v>2349</v>
      </c>
      <c r="AX87" s="72">
        <v>1804</v>
      </c>
      <c r="AY87" s="72">
        <v>1319</v>
      </c>
      <c r="AZ87" s="72"/>
      <c r="BA87" s="77"/>
    </row>
    <row r="88" spans="1:53" hidden="1">
      <c r="A88" t="e">
        <f>VLOOKUP(C88,'2010'!$G$2:$S$120,13,FALSE)</f>
        <v>#N/A</v>
      </c>
      <c r="B88" s="10">
        <v>86</v>
      </c>
      <c r="C88" s="56" t="s">
        <v>814</v>
      </c>
      <c r="D88" s="57" t="s">
        <v>815</v>
      </c>
      <c r="E88" s="57" t="s">
        <v>132</v>
      </c>
      <c r="F88" s="58" t="s">
        <v>55</v>
      </c>
      <c r="G88" s="58" t="s">
        <v>55</v>
      </c>
      <c r="H88" s="58" t="s">
        <v>723</v>
      </c>
      <c r="I88" s="59" t="s">
        <v>816</v>
      </c>
      <c r="J88" s="57" t="s">
        <v>817</v>
      </c>
      <c r="K88" s="57">
        <v>28.265000000000001</v>
      </c>
      <c r="L88" s="57">
        <v>-25.723299999999998</v>
      </c>
      <c r="M88" s="57">
        <v>6</v>
      </c>
      <c r="N88" s="57">
        <v>120</v>
      </c>
      <c r="O88" s="57" t="s">
        <v>59</v>
      </c>
      <c r="P88" s="57" t="s">
        <v>609</v>
      </c>
      <c r="Q88" s="60">
        <v>6409.02</v>
      </c>
      <c r="R88" s="61">
        <v>73</v>
      </c>
      <c r="S88" s="61">
        <v>20332350</v>
      </c>
      <c r="T88" s="61">
        <v>1482502</v>
      </c>
      <c r="U88" s="62">
        <v>76139.004091109091</v>
      </c>
      <c r="V88" s="62">
        <v>5551.5582725596105</v>
      </c>
      <c r="W88" s="60">
        <v>7.2913460568994726</v>
      </c>
      <c r="X88" s="61">
        <v>488910</v>
      </c>
      <c r="Y88" s="61">
        <v>379959</v>
      </c>
      <c r="Z88" s="61">
        <v>613633</v>
      </c>
      <c r="AA88" s="60">
        <v>32.978707617257854</v>
      </c>
      <c r="AB88" s="60">
        <v>25.62957756549401</v>
      </c>
      <c r="AC88" s="60">
        <v>41.391714817248136</v>
      </c>
      <c r="AD88" s="60">
        <v>106.7</v>
      </c>
      <c r="AE88" s="60">
        <v>108.2</v>
      </c>
      <c r="AF88" s="60">
        <v>87.62</v>
      </c>
      <c r="AG88" s="60">
        <v>88.94</v>
      </c>
      <c r="AH88" s="60">
        <v>124.98</v>
      </c>
      <c r="AI88" s="62">
        <v>4357739</v>
      </c>
      <c r="AJ88" s="60">
        <v>21.432539770365942</v>
      </c>
      <c r="AK88" s="60">
        <v>8740</v>
      </c>
      <c r="AL88" s="63">
        <v>39493</v>
      </c>
      <c r="AM88" s="64">
        <v>0.70833333333333337</v>
      </c>
      <c r="AN88" s="61">
        <v>5764</v>
      </c>
      <c r="AO88" s="63">
        <v>39493</v>
      </c>
      <c r="AP88" s="65">
        <v>0.70833333333333337</v>
      </c>
      <c r="AQ88" s="61">
        <v>5441</v>
      </c>
      <c r="AR88" s="63">
        <v>39496</v>
      </c>
      <c r="AS88" s="65">
        <v>0.33333333333333331</v>
      </c>
      <c r="AT88" s="61">
        <v>1561</v>
      </c>
      <c r="AU88" s="61">
        <v>1852</v>
      </c>
      <c r="AV88" s="61">
        <v>2467</v>
      </c>
      <c r="AW88" s="61">
        <v>2198</v>
      </c>
      <c r="AX88" s="61">
        <v>1799</v>
      </c>
      <c r="AY88" s="61">
        <v>1526</v>
      </c>
      <c r="AZ88" s="61"/>
      <c r="BA88" s="66"/>
    </row>
    <row r="89" spans="1:53" hidden="1">
      <c r="A89" t="e">
        <f>VLOOKUP(C89,'2010'!$G$2:$S$120,13,FALSE)</f>
        <v>#N/A</v>
      </c>
      <c r="B89" s="10">
        <v>87</v>
      </c>
      <c r="C89" s="67" t="s">
        <v>818</v>
      </c>
      <c r="D89" s="68" t="s">
        <v>819</v>
      </c>
      <c r="E89" s="68" t="s">
        <v>54</v>
      </c>
      <c r="F89" s="69" t="s">
        <v>55</v>
      </c>
      <c r="G89" s="69" t="s">
        <v>55</v>
      </c>
      <c r="H89" s="69" t="s">
        <v>723</v>
      </c>
      <c r="I89" s="70" t="s">
        <v>617</v>
      </c>
      <c r="J89" s="68" t="s">
        <v>820</v>
      </c>
      <c r="K89" s="68">
        <v>28.26519</v>
      </c>
      <c r="L89" s="68">
        <v>-25.716439999999999</v>
      </c>
      <c r="M89" s="68">
        <v>2</v>
      </c>
      <c r="N89" s="68">
        <v>80</v>
      </c>
      <c r="O89" s="68" t="s">
        <v>821</v>
      </c>
      <c r="P89" s="68"/>
      <c r="Q89" s="71">
        <v>8642.52</v>
      </c>
      <c r="R89" s="72">
        <v>98.4</v>
      </c>
      <c r="S89" s="72">
        <v>2650431</v>
      </c>
      <c r="T89" s="72">
        <v>138718</v>
      </c>
      <c r="U89" s="73">
        <v>7360.1616195276365</v>
      </c>
      <c r="V89" s="73">
        <v>385.21542327932127</v>
      </c>
      <c r="W89" s="71">
        <v>5.2337902778831067</v>
      </c>
      <c r="X89" s="72">
        <v>79727</v>
      </c>
      <c r="Y89" s="72">
        <v>32944</v>
      </c>
      <c r="Z89" s="72">
        <v>26047</v>
      </c>
      <c r="AA89" s="71">
        <v>57.474156201790684</v>
      </c>
      <c r="AB89" s="71">
        <v>23.748900647356507</v>
      </c>
      <c r="AC89" s="71">
        <v>18.776943150852809</v>
      </c>
      <c r="AD89" s="71">
        <v>88.45</v>
      </c>
      <c r="AE89" s="71">
        <v>89.28</v>
      </c>
      <c r="AF89" s="71">
        <v>73.56</v>
      </c>
      <c r="AG89" s="71">
        <v>73.89</v>
      </c>
      <c r="AH89" s="71">
        <v>103.99</v>
      </c>
      <c r="AI89" s="73">
        <v>1915469</v>
      </c>
      <c r="AJ89" s="71">
        <v>72.270094939275921</v>
      </c>
      <c r="AK89" s="71">
        <v>1277</v>
      </c>
      <c r="AL89" s="74">
        <v>39646</v>
      </c>
      <c r="AM89" s="75">
        <v>0.75</v>
      </c>
      <c r="AN89" s="72">
        <v>1277</v>
      </c>
      <c r="AO89" s="74">
        <v>39646</v>
      </c>
      <c r="AP89" s="76">
        <v>0.75</v>
      </c>
      <c r="AQ89" s="72"/>
      <c r="AR89" s="72"/>
      <c r="AS89" s="72"/>
      <c r="AT89" s="72">
        <v>458</v>
      </c>
      <c r="AU89" s="72">
        <v>863</v>
      </c>
      <c r="AV89" s="72"/>
      <c r="AW89" s="72"/>
      <c r="AX89" s="72"/>
      <c r="AY89" s="72"/>
      <c r="AZ89" s="72"/>
      <c r="BA89" s="77"/>
    </row>
    <row r="90" spans="1:53" hidden="1">
      <c r="A90" t="e">
        <f>VLOOKUP(C90,'2010'!$G$2:$S$120,13,FALSE)</f>
        <v>#N/A</v>
      </c>
      <c r="B90" s="10">
        <v>88</v>
      </c>
      <c r="C90" s="56" t="s">
        <v>822</v>
      </c>
      <c r="D90" s="57" t="s">
        <v>823</v>
      </c>
      <c r="E90" s="57" t="s">
        <v>54</v>
      </c>
      <c r="F90" s="58" t="s">
        <v>55</v>
      </c>
      <c r="G90" s="58" t="s">
        <v>55</v>
      </c>
      <c r="H90" s="58" t="s">
        <v>723</v>
      </c>
      <c r="I90" s="59" t="s">
        <v>824</v>
      </c>
      <c r="J90" s="57" t="s">
        <v>825</v>
      </c>
      <c r="K90" s="57">
        <v>28.265830000000001</v>
      </c>
      <c r="L90" s="57">
        <v>-25.716439999999999</v>
      </c>
      <c r="M90" s="57">
        <v>2</v>
      </c>
      <c r="N90" s="57">
        <v>80</v>
      </c>
      <c r="O90" s="57" t="s">
        <v>609</v>
      </c>
      <c r="P90" s="57"/>
      <c r="Q90" s="60">
        <v>8678.35</v>
      </c>
      <c r="R90" s="61">
        <v>98.8</v>
      </c>
      <c r="S90" s="61">
        <v>2674911</v>
      </c>
      <c r="T90" s="61">
        <v>171245</v>
      </c>
      <c r="U90" s="62">
        <v>7397.473482862526</v>
      </c>
      <c r="V90" s="62">
        <v>473.57850282599799</v>
      </c>
      <c r="W90" s="60">
        <v>6.4018952406266969</v>
      </c>
      <c r="X90" s="61">
        <v>104355</v>
      </c>
      <c r="Y90" s="61">
        <v>38501</v>
      </c>
      <c r="Z90" s="61">
        <v>28389</v>
      </c>
      <c r="AA90" s="60">
        <v>60.939005518409296</v>
      </c>
      <c r="AB90" s="60">
        <v>22.482992204151948</v>
      </c>
      <c r="AC90" s="60">
        <v>16.57800227743876</v>
      </c>
      <c r="AD90" s="60">
        <v>64.55</v>
      </c>
      <c r="AE90" s="60">
        <v>65.69</v>
      </c>
      <c r="AF90" s="60">
        <v>47.86</v>
      </c>
      <c r="AG90" s="60">
        <v>56.73</v>
      </c>
      <c r="AH90" s="60">
        <v>74.98</v>
      </c>
      <c r="AI90" s="62">
        <v>133078</v>
      </c>
      <c r="AJ90" s="60">
        <v>4.97504402950229</v>
      </c>
      <c r="AK90" s="60">
        <v>1259</v>
      </c>
      <c r="AL90" s="63">
        <v>39583</v>
      </c>
      <c r="AM90" s="64">
        <v>0.33333333333333331</v>
      </c>
      <c r="AN90" s="61">
        <v>1259</v>
      </c>
      <c r="AO90" s="63">
        <v>39583</v>
      </c>
      <c r="AP90" s="65">
        <v>0.33333333333333331</v>
      </c>
      <c r="AQ90" s="61"/>
      <c r="AR90" s="61"/>
      <c r="AS90" s="61"/>
      <c r="AT90" s="61">
        <v>738</v>
      </c>
      <c r="AU90" s="61">
        <v>699</v>
      </c>
      <c r="AV90" s="61"/>
      <c r="AW90" s="61"/>
      <c r="AX90" s="61"/>
      <c r="AY90" s="61"/>
      <c r="AZ90" s="61"/>
      <c r="BA90" s="66"/>
    </row>
    <row r="91" spans="1:53" hidden="1">
      <c r="A91" t="e">
        <f>VLOOKUP(C91,'2010'!$G$2:$S$120,13,FALSE)</f>
        <v>#N/A</v>
      </c>
      <c r="B91" s="10">
        <v>89</v>
      </c>
      <c r="C91" s="67" t="s">
        <v>826</v>
      </c>
      <c r="D91" s="68" t="s">
        <v>827</v>
      </c>
      <c r="E91" s="68" t="s">
        <v>54</v>
      </c>
      <c r="F91" s="69" t="s">
        <v>55</v>
      </c>
      <c r="G91" s="69" t="s">
        <v>55</v>
      </c>
      <c r="H91" s="69" t="s">
        <v>723</v>
      </c>
      <c r="I91" s="70" t="s">
        <v>828</v>
      </c>
      <c r="J91" s="68" t="s">
        <v>829</v>
      </c>
      <c r="K91" s="68">
        <v>28.282440000000001</v>
      </c>
      <c r="L91" s="68">
        <v>-25.68928</v>
      </c>
      <c r="M91" s="68">
        <v>2</v>
      </c>
      <c r="N91" s="68">
        <v>100</v>
      </c>
      <c r="O91" s="68" t="s">
        <v>830</v>
      </c>
      <c r="P91" s="68"/>
      <c r="Q91" s="71">
        <v>8780.18</v>
      </c>
      <c r="R91" s="72">
        <v>100</v>
      </c>
      <c r="S91" s="72">
        <v>6308694</v>
      </c>
      <c r="T91" s="72">
        <v>188762</v>
      </c>
      <c r="U91" s="73">
        <v>17244.368110904332</v>
      </c>
      <c r="V91" s="73">
        <v>515.96755419592762</v>
      </c>
      <c r="W91" s="71">
        <v>2.9920931336977192</v>
      </c>
      <c r="X91" s="72">
        <v>106078</v>
      </c>
      <c r="Y91" s="72">
        <v>42180</v>
      </c>
      <c r="Z91" s="72">
        <v>40504</v>
      </c>
      <c r="AA91" s="71">
        <v>56.196692130831416</v>
      </c>
      <c r="AB91" s="71">
        <v>22.345599220182027</v>
      </c>
      <c r="AC91" s="71">
        <v>21.457708648986554</v>
      </c>
      <c r="AD91" s="71">
        <v>89.8</v>
      </c>
      <c r="AE91" s="71">
        <v>90.2</v>
      </c>
      <c r="AF91" s="71">
        <v>76.739999999999995</v>
      </c>
      <c r="AG91" s="71">
        <v>74.900000000000006</v>
      </c>
      <c r="AH91" s="71">
        <v>105.98</v>
      </c>
      <c r="AI91" s="73">
        <v>1423864</v>
      </c>
      <c r="AJ91" s="71">
        <v>22.569869453170497</v>
      </c>
      <c r="AK91" s="71">
        <v>2732</v>
      </c>
      <c r="AL91" s="74">
        <v>39591</v>
      </c>
      <c r="AM91" s="75">
        <v>0.70833333333333337</v>
      </c>
      <c r="AN91" s="72">
        <v>2732</v>
      </c>
      <c r="AO91" s="74">
        <v>39591</v>
      </c>
      <c r="AP91" s="76">
        <v>0.70833333333333337</v>
      </c>
      <c r="AQ91" s="72"/>
      <c r="AR91" s="72"/>
      <c r="AS91" s="72"/>
      <c r="AT91" s="72">
        <v>1307</v>
      </c>
      <c r="AU91" s="72">
        <v>1451</v>
      </c>
      <c r="AV91" s="72"/>
      <c r="AW91" s="72"/>
      <c r="AX91" s="72"/>
      <c r="AY91" s="72"/>
      <c r="AZ91" s="72"/>
      <c r="BA91" s="77"/>
    </row>
    <row r="92" spans="1:53" hidden="1">
      <c r="A92" t="e">
        <f>VLOOKUP(C92,'2010'!$G$2:$S$120,13,FALSE)</f>
        <v>#N/A</v>
      </c>
      <c r="B92" s="10">
        <v>90</v>
      </c>
      <c r="C92" s="56" t="s">
        <v>831</v>
      </c>
      <c r="D92" s="57" t="s">
        <v>832</v>
      </c>
      <c r="E92" s="57" t="s">
        <v>54</v>
      </c>
      <c r="F92" s="58" t="s">
        <v>55</v>
      </c>
      <c r="G92" s="58" t="s">
        <v>55</v>
      </c>
      <c r="H92" s="58" t="s">
        <v>723</v>
      </c>
      <c r="I92" s="59" t="s">
        <v>828</v>
      </c>
      <c r="J92" s="57" t="s">
        <v>833</v>
      </c>
      <c r="K92" s="57">
        <v>28.283100000000001</v>
      </c>
      <c r="L92" s="57">
        <v>-25.689160000000001</v>
      </c>
      <c r="M92" s="57">
        <v>2</v>
      </c>
      <c r="N92" s="57">
        <v>100</v>
      </c>
      <c r="O92" s="57" t="s">
        <v>609</v>
      </c>
      <c r="P92" s="57"/>
      <c r="Q92" s="60">
        <v>8395.9699999999993</v>
      </c>
      <c r="R92" s="61">
        <v>95.6</v>
      </c>
      <c r="S92" s="61">
        <v>5921081</v>
      </c>
      <c r="T92" s="61">
        <v>208849</v>
      </c>
      <c r="U92" s="62">
        <v>16925.494493191378</v>
      </c>
      <c r="V92" s="62">
        <v>596.99784539487405</v>
      </c>
      <c r="W92" s="60">
        <v>3.5272106562973886</v>
      </c>
      <c r="X92" s="61">
        <v>135297</v>
      </c>
      <c r="Y92" s="61">
        <v>37536</v>
      </c>
      <c r="Z92" s="61">
        <v>36016</v>
      </c>
      <c r="AA92" s="60">
        <v>64.782211071156667</v>
      </c>
      <c r="AB92" s="60">
        <v>17.972793740932445</v>
      </c>
      <c r="AC92" s="60">
        <v>17.244995187910884</v>
      </c>
      <c r="AD92" s="60">
        <v>72.540000000000006</v>
      </c>
      <c r="AE92" s="60">
        <v>73.16</v>
      </c>
      <c r="AF92" s="60">
        <v>55.58</v>
      </c>
      <c r="AG92" s="60">
        <v>61.81</v>
      </c>
      <c r="AH92" s="60">
        <v>83.98</v>
      </c>
      <c r="AI92" s="62">
        <v>66205</v>
      </c>
      <c r="AJ92" s="60">
        <v>1.1181235318348119</v>
      </c>
      <c r="AK92" s="60">
        <v>2743</v>
      </c>
      <c r="AL92" s="63">
        <v>39489</v>
      </c>
      <c r="AM92" s="64">
        <v>0.33333333333333331</v>
      </c>
      <c r="AN92" s="61">
        <v>2743</v>
      </c>
      <c r="AO92" s="63">
        <v>39489</v>
      </c>
      <c r="AP92" s="65">
        <v>0.33333333333333331</v>
      </c>
      <c r="AQ92" s="61"/>
      <c r="AR92" s="61"/>
      <c r="AS92" s="61"/>
      <c r="AT92" s="61">
        <v>1789</v>
      </c>
      <c r="AU92" s="61">
        <v>1212</v>
      </c>
      <c r="AV92" s="61"/>
      <c r="AW92" s="61"/>
      <c r="AX92" s="61"/>
      <c r="AY92" s="61"/>
      <c r="AZ92" s="61"/>
      <c r="BA92" s="66"/>
    </row>
    <row r="93" spans="1:53" hidden="1">
      <c r="A93" t="e">
        <f>VLOOKUP(C93,'2010'!$G$2:$S$120,13,FALSE)</f>
        <v>#N/A</v>
      </c>
      <c r="B93" s="10">
        <v>91</v>
      </c>
      <c r="C93" s="67" t="s">
        <v>834</v>
      </c>
      <c r="D93" s="68" t="s">
        <v>835</v>
      </c>
      <c r="E93" s="68" t="s">
        <v>54</v>
      </c>
      <c r="F93" s="69" t="s">
        <v>55</v>
      </c>
      <c r="G93" s="69" t="s">
        <v>55</v>
      </c>
      <c r="H93" s="69" t="s">
        <v>836</v>
      </c>
      <c r="I93" s="70" t="s">
        <v>837</v>
      </c>
      <c r="J93" s="68" t="s">
        <v>838</v>
      </c>
      <c r="K93" s="68">
        <v>28.27478</v>
      </c>
      <c r="L93" s="68">
        <v>-25.645579999999999</v>
      </c>
      <c r="M93" s="68">
        <v>4</v>
      </c>
      <c r="N93" s="68">
        <v>120</v>
      </c>
      <c r="O93" s="68" t="s">
        <v>59</v>
      </c>
      <c r="P93" s="68" t="s">
        <v>60</v>
      </c>
      <c r="Q93" s="71">
        <v>8532.42</v>
      </c>
      <c r="R93" s="72">
        <v>97.1</v>
      </c>
      <c r="S93" s="72">
        <v>7426848</v>
      </c>
      <c r="T93" s="72">
        <v>1054565</v>
      </c>
      <c r="U93" s="73">
        <v>20890.245909132464</v>
      </c>
      <c r="V93" s="73">
        <v>2966.2815473218616</v>
      </c>
      <c r="W93" s="71">
        <v>14.199361559574127</v>
      </c>
      <c r="X93" s="72">
        <v>304010</v>
      </c>
      <c r="Y93" s="72">
        <v>296867</v>
      </c>
      <c r="Z93" s="72">
        <v>453688</v>
      </c>
      <c r="AA93" s="71">
        <v>28.82800017068649</v>
      </c>
      <c r="AB93" s="71">
        <v>28.150659276573752</v>
      </c>
      <c r="AC93" s="71">
        <v>43.021340552739758</v>
      </c>
      <c r="AD93" s="71">
        <v>94.25</v>
      </c>
      <c r="AE93" s="71">
        <v>97.01</v>
      </c>
      <c r="AF93" s="71">
        <v>77.55</v>
      </c>
      <c r="AG93" s="71">
        <v>76.930000000000007</v>
      </c>
      <c r="AH93" s="71">
        <v>111.99</v>
      </c>
      <c r="AI93" s="73">
        <v>335520</v>
      </c>
      <c r="AJ93" s="71">
        <v>4.5176634825433348</v>
      </c>
      <c r="AK93" s="71">
        <v>3200</v>
      </c>
      <c r="AL93" s="74">
        <v>39572</v>
      </c>
      <c r="AM93" s="75">
        <v>0.66666666666666663</v>
      </c>
      <c r="AN93" s="72">
        <v>2273</v>
      </c>
      <c r="AO93" s="74">
        <v>39806</v>
      </c>
      <c r="AP93" s="76">
        <v>0.66666666666666663</v>
      </c>
      <c r="AQ93" s="72">
        <v>2453</v>
      </c>
      <c r="AR93" s="74">
        <v>39719</v>
      </c>
      <c r="AS93" s="76">
        <v>0.75</v>
      </c>
      <c r="AT93" s="72">
        <v>1021</v>
      </c>
      <c r="AU93" s="72">
        <v>1351</v>
      </c>
      <c r="AV93" s="72">
        <v>1717</v>
      </c>
      <c r="AW93" s="72">
        <v>940</v>
      </c>
      <c r="AX93" s="72"/>
      <c r="AY93" s="72"/>
      <c r="AZ93" s="72"/>
      <c r="BA93" s="77"/>
    </row>
    <row r="94" spans="1:53" hidden="1">
      <c r="A94" t="e">
        <f>VLOOKUP(C94,'2010'!$G$2:$S$120,13,FALSE)</f>
        <v>#N/A</v>
      </c>
      <c r="B94" s="10">
        <v>92</v>
      </c>
      <c r="C94" s="56" t="s">
        <v>839</v>
      </c>
      <c r="D94" s="57" t="s">
        <v>840</v>
      </c>
      <c r="E94" s="57" t="s">
        <v>54</v>
      </c>
      <c r="F94" s="58" t="s">
        <v>55</v>
      </c>
      <c r="G94" s="58" t="s">
        <v>55</v>
      </c>
      <c r="H94" s="58" t="s">
        <v>836</v>
      </c>
      <c r="I94" s="59" t="s">
        <v>841</v>
      </c>
      <c r="J94" s="57" t="s">
        <v>842</v>
      </c>
      <c r="K94" s="57">
        <v>28.28125</v>
      </c>
      <c r="L94" s="57">
        <v>-25.582000000000001</v>
      </c>
      <c r="M94" s="57">
        <v>2</v>
      </c>
      <c r="N94" s="57">
        <v>80</v>
      </c>
      <c r="O94" s="57" t="s">
        <v>59</v>
      </c>
      <c r="P94" s="57" t="s">
        <v>60</v>
      </c>
      <c r="Q94" s="60">
        <v>8001.03</v>
      </c>
      <c r="R94" s="61">
        <v>91.1</v>
      </c>
      <c r="S94" s="61">
        <v>758171</v>
      </c>
      <c r="T94" s="61">
        <v>80576</v>
      </c>
      <c r="U94" s="62">
        <v>2274.2201941500034</v>
      </c>
      <c r="V94" s="62">
        <v>241.69688152650349</v>
      </c>
      <c r="W94" s="60">
        <v>10.627681617999105</v>
      </c>
      <c r="X94" s="61">
        <v>34411</v>
      </c>
      <c r="Y94" s="61">
        <v>21398</v>
      </c>
      <c r="Z94" s="61">
        <v>24767</v>
      </c>
      <c r="AA94" s="60">
        <v>42.70626489277204</v>
      </c>
      <c r="AB94" s="60">
        <v>26.556294678316121</v>
      </c>
      <c r="AC94" s="60">
        <v>30.737440428911832</v>
      </c>
      <c r="AD94" s="60">
        <v>73.33</v>
      </c>
      <c r="AE94" s="60">
        <v>75.19</v>
      </c>
      <c r="AF94" s="60">
        <v>57.67</v>
      </c>
      <c r="AG94" s="60">
        <v>59.85</v>
      </c>
      <c r="AH94" s="60">
        <v>87.98</v>
      </c>
      <c r="AI94" s="62">
        <v>218169</v>
      </c>
      <c r="AJ94" s="60">
        <v>28.775698358285929</v>
      </c>
      <c r="AK94" s="60">
        <v>331</v>
      </c>
      <c r="AL94" s="63">
        <v>39484</v>
      </c>
      <c r="AM94" s="64">
        <v>0.29166666666666669</v>
      </c>
      <c r="AN94" s="61">
        <v>238</v>
      </c>
      <c r="AO94" s="63">
        <v>39794</v>
      </c>
      <c r="AP94" s="65">
        <v>0.66666666666666663</v>
      </c>
      <c r="AQ94" s="61">
        <v>272</v>
      </c>
      <c r="AR94" s="63">
        <v>39486</v>
      </c>
      <c r="AS94" s="65">
        <v>0.29166666666666669</v>
      </c>
      <c r="AT94" s="61">
        <v>238</v>
      </c>
      <c r="AU94" s="61">
        <v>272</v>
      </c>
      <c r="AV94" s="61">
        <v>8</v>
      </c>
      <c r="AW94" s="61">
        <v>3</v>
      </c>
      <c r="AX94" s="61"/>
      <c r="AY94" s="61"/>
      <c r="AZ94" s="61"/>
      <c r="BA94" s="66"/>
    </row>
    <row r="95" spans="1:53" hidden="1">
      <c r="A95" t="e">
        <f>VLOOKUP(C95,'2010'!$G$2:$S$120,13,FALSE)</f>
        <v>#N/A</v>
      </c>
      <c r="B95" s="10">
        <v>93</v>
      </c>
      <c r="C95" s="67" t="s">
        <v>843</v>
      </c>
      <c r="D95" s="68" t="s">
        <v>844</v>
      </c>
      <c r="E95" s="68" t="s">
        <v>54</v>
      </c>
      <c r="F95" s="69" t="s">
        <v>55</v>
      </c>
      <c r="G95" s="69" t="s">
        <v>55</v>
      </c>
      <c r="H95" s="69" t="s">
        <v>836</v>
      </c>
      <c r="I95" s="70" t="s">
        <v>845</v>
      </c>
      <c r="J95" s="68" t="s">
        <v>846</v>
      </c>
      <c r="K95" s="68">
        <v>28.28708</v>
      </c>
      <c r="L95" s="68">
        <v>-25.50572</v>
      </c>
      <c r="M95" s="68">
        <v>2</v>
      </c>
      <c r="N95" s="68">
        <v>80</v>
      </c>
      <c r="O95" s="68" t="s">
        <v>847</v>
      </c>
      <c r="P95" s="68" t="s">
        <v>60</v>
      </c>
      <c r="Q95" s="71">
        <v>8729.67</v>
      </c>
      <c r="R95" s="72">
        <v>99.4</v>
      </c>
      <c r="S95" s="72">
        <v>452160</v>
      </c>
      <c r="T95" s="72">
        <v>55080</v>
      </c>
      <c r="U95" s="73">
        <v>1243.0985363707905</v>
      </c>
      <c r="V95" s="73">
        <v>151.42840451013612</v>
      </c>
      <c r="W95" s="71">
        <v>12.181528662420382</v>
      </c>
      <c r="X95" s="72">
        <v>14518</v>
      </c>
      <c r="Y95" s="72">
        <v>31819</v>
      </c>
      <c r="Z95" s="72">
        <v>8743</v>
      </c>
      <c r="AA95" s="71">
        <v>26.358024691358022</v>
      </c>
      <c r="AB95" s="71">
        <v>57.768700072621634</v>
      </c>
      <c r="AC95" s="71">
        <v>15.873275236020334</v>
      </c>
      <c r="AD95" s="71">
        <v>71.05</v>
      </c>
      <c r="AE95" s="71">
        <v>72.56</v>
      </c>
      <c r="AF95" s="71">
        <v>60.14</v>
      </c>
      <c r="AG95" s="71">
        <v>57.79</v>
      </c>
      <c r="AH95" s="71">
        <v>85.98</v>
      </c>
      <c r="AI95" s="73">
        <v>106721</v>
      </c>
      <c r="AJ95" s="71">
        <v>23.602485845718331</v>
      </c>
      <c r="AK95" s="71">
        <v>234</v>
      </c>
      <c r="AL95" s="74">
        <v>39475</v>
      </c>
      <c r="AM95" s="75">
        <v>0.29166666666666669</v>
      </c>
      <c r="AN95" s="72">
        <v>133</v>
      </c>
      <c r="AO95" s="74">
        <v>39507</v>
      </c>
      <c r="AP95" s="76">
        <v>0.75</v>
      </c>
      <c r="AQ95" s="72">
        <v>181</v>
      </c>
      <c r="AR95" s="74">
        <v>39496</v>
      </c>
      <c r="AS95" s="76">
        <v>0.29166666666666669</v>
      </c>
      <c r="AT95" s="72">
        <v>133</v>
      </c>
      <c r="AU95" s="72">
        <v>181</v>
      </c>
      <c r="AV95" s="72">
        <v>14</v>
      </c>
      <c r="AW95" s="72">
        <v>1</v>
      </c>
      <c r="AX95" s="72"/>
      <c r="AY95" s="72"/>
      <c r="AZ95" s="72"/>
      <c r="BA95" s="77"/>
    </row>
    <row r="96" spans="1:53" hidden="1">
      <c r="A96" t="e">
        <f>VLOOKUP(C96,'2010'!$G$2:$S$120,13,FALSE)</f>
        <v>#N/A</v>
      </c>
      <c r="B96" s="10">
        <v>94</v>
      </c>
      <c r="C96" s="56" t="s">
        <v>848</v>
      </c>
      <c r="D96" s="57" t="s">
        <v>849</v>
      </c>
      <c r="E96" s="57" t="s">
        <v>54</v>
      </c>
      <c r="F96" s="58" t="s">
        <v>55</v>
      </c>
      <c r="G96" s="58" t="s">
        <v>55</v>
      </c>
      <c r="H96" s="58" t="s">
        <v>836</v>
      </c>
      <c r="I96" s="59" t="s">
        <v>850</v>
      </c>
      <c r="J96" s="57" t="s">
        <v>851</v>
      </c>
      <c r="K96" s="57">
        <v>28.298020000000001</v>
      </c>
      <c r="L96" s="57">
        <v>-25.406130000000001</v>
      </c>
      <c r="M96" s="57">
        <v>2</v>
      </c>
      <c r="N96" s="57">
        <v>80</v>
      </c>
      <c r="O96" s="57" t="s">
        <v>59</v>
      </c>
      <c r="P96" s="57" t="s">
        <v>60</v>
      </c>
      <c r="Q96" s="60">
        <v>8459.77</v>
      </c>
      <c r="R96" s="61">
        <v>96.3</v>
      </c>
      <c r="S96" s="61">
        <v>1198094</v>
      </c>
      <c r="T96" s="61">
        <v>144604</v>
      </c>
      <c r="U96" s="62">
        <v>3398.9406331377804</v>
      </c>
      <c r="V96" s="62">
        <v>410.23526644341393</v>
      </c>
      <c r="W96" s="60">
        <v>12.069503728421976</v>
      </c>
      <c r="X96" s="61">
        <v>49241</v>
      </c>
      <c r="Y96" s="61">
        <v>57794</v>
      </c>
      <c r="Z96" s="61">
        <v>37569</v>
      </c>
      <c r="AA96" s="60">
        <v>34.052308373212355</v>
      </c>
      <c r="AB96" s="60">
        <v>39.967082515006503</v>
      </c>
      <c r="AC96" s="60">
        <v>25.980609111781138</v>
      </c>
      <c r="AD96" s="60">
        <v>71.53</v>
      </c>
      <c r="AE96" s="60">
        <v>73.239999999999995</v>
      </c>
      <c r="AF96" s="60">
        <v>59.08</v>
      </c>
      <c r="AG96" s="60">
        <v>57.79</v>
      </c>
      <c r="AH96" s="60">
        <v>86.98</v>
      </c>
      <c r="AI96" s="62">
        <v>303577</v>
      </c>
      <c r="AJ96" s="60">
        <v>25.33832904596801</v>
      </c>
      <c r="AK96" s="60">
        <v>569</v>
      </c>
      <c r="AL96" s="63">
        <v>39572</v>
      </c>
      <c r="AM96" s="64">
        <v>0.75</v>
      </c>
      <c r="AN96" s="61">
        <v>335</v>
      </c>
      <c r="AO96" s="63">
        <v>39794</v>
      </c>
      <c r="AP96" s="65">
        <v>0.79166666666666663</v>
      </c>
      <c r="AQ96" s="61">
        <v>479</v>
      </c>
      <c r="AR96" s="63">
        <v>39572</v>
      </c>
      <c r="AS96" s="65">
        <v>0.75</v>
      </c>
      <c r="AT96" s="61">
        <v>335</v>
      </c>
      <c r="AU96" s="61">
        <v>479</v>
      </c>
      <c r="AV96" s="61">
        <v>2</v>
      </c>
      <c r="AW96" s="61">
        <v>1</v>
      </c>
      <c r="AX96" s="61"/>
      <c r="AY96" s="61"/>
      <c r="AZ96" s="61"/>
      <c r="BA96" s="66"/>
    </row>
    <row r="97" spans="1:53" hidden="1">
      <c r="A97" t="e">
        <f>VLOOKUP(C97,'2010'!$G$2:$S$120,13,FALSE)</f>
        <v>#N/A</v>
      </c>
      <c r="B97" s="10">
        <v>95</v>
      </c>
      <c r="C97" s="67" t="s">
        <v>852</v>
      </c>
      <c r="D97" s="68" t="s">
        <v>853</v>
      </c>
      <c r="E97" s="68" t="s">
        <v>54</v>
      </c>
      <c r="F97" s="69" t="s">
        <v>55</v>
      </c>
      <c r="G97" s="69" t="s">
        <v>55</v>
      </c>
      <c r="H97" s="69" t="s">
        <v>836</v>
      </c>
      <c r="I97" s="70" t="s">
        <v>854</v>
      </c>
      <c r="J97" s="68" t="s">
        <v>855</v>
      </c>
      <c r="K97" s="68">
        <v>28.297609999999999</v>
      </c>
      <c r="L97" s="68">
        <v>-25.32931</v>
      </c>
      <c r="M97" s="68">
        <v>5</v>
      </c>
      <c r="N97" s="68">
        <v>120</v>
      </c>
      <c r="O97" s="68" t="s">
        <v>59</v>
      </c>
      <c r="P97" s="68" t="s">
        <v>60</v>
      </c>
      <c r="Q97" s="71">
        <v>7423.22</v>
      </c>
      <c r="R97" s="72">
        <v>84.5</v>
      </c>
      <c r="S97" s="72">
        <v>5008995</v>
      </c>
      <c r="T97" s="72">
        <v>752059</v>
      </c>
      <c r="U97" s="73">
        <v>16194.573244494977</v>
      </c>
      <c r="V97" s="73">
        <v>2431.4806781962543</v>
      </c>
      <c r="W97" s="71">
        <v>15.014169509053213</v>
      </c>
      <c r="X97" s="72">
        <v>205092</v>
      </c>
      <c r="Y97" s="72">
        <v>188389</v>
      </c>
      <c r="Z97" s="72">
        <v>358578</v>
      </c>
      <c r="AA97" s="71">
        <v>27.2707327483615</v>
      </c>
      <c r="AB97" s="71">
        <v>25.04976338292607</v>
      </c>
      <c r="AC97" s="71">
        <v>47.67950386871243</v>
      </c>
      <c r="AD97" s="71">
        <v>99.95</v>
      </c>
      <c r="AE97" s="71">
        <v>103.59</v>
      </c>
      <c r="AF97" s="71">
        <v>79.34</v>
      </c>
      <c r="AG97" s="71">
        <v>81.92</v>
      </c>
      <c r="AH97" s="71">
        <v>117.98</v>
      </c>
      <c r="AI97" s="73">
        <v>522148</v>
      </c>
      <c r="AJ97" s="71">
        <v>10.42420685187348</v>
      </c>
      <c r="AK97" s="71">
        <v>3103</v>
      </c>
      <c r="AL97" s="74">
        <v>39572</v>
      </c>
      <c r="AM97" s="75">
        <v>0.66666666666666663</v>
      </c>
      <c r="AN97" s="72">
        <v>2149</v>
      </c>
      <c r="AO97" s="74">
        <v>39527</v>
      </c>
      <c r="AP97" s="76">
        <v>0.66666666666666663</v>
      </c>
      <c r="AQ97" s="72">
        <v>2435</v>
      </c>
      <c r="AR97" s="74">
        <v>39531</v>
      </c>
      <c r="AS97" s="76">
        <v>0.54166666666666663</v>
      </c>
      <c r="AT97" s="72">
        <v>623</v>
      </c>
      <c r="AU97" s="72">
        <v>842</v>
      </c>
      <c r="AV97" s="72">
        <v>1010</v>
      </c>
      <c r="AW97" s="72">
        <v>1430</v>
      </c>
      <c r="AX97" s="72">
        <v>1066</v>
      </c>
      <c r="AY97" s="72"/>
      <c r="AZ97" s="72"/>
      <c r="BA97" s="77"/>
    </row>
    <row r="98" spans="1:53">
      <c r="A98" t="str">
        <f>VLOOKUP(C98,'2010'!$G$2:$S$120,13,FALSE)</f>
        <v>Limpopo</v>
      </c>
      <c r="B98" s="10">
        <v>96</v>
      </c>
      <c r="C98" s="56" t="s">
        <v>52</v>
      </c>
      <c r="D98" s="57" t="s">
        <v>53</v>
      </c>
      <c r="E98" s="57" t="s">
        <v>54</v>
      </c>
      <c r="F98" s="58" t="s">
        <v>55</v>
      </c>
      <c r="G98" s="58" t="s">
        <v>55</v>
      </c>
      <c r="H98" s="58" t="s">
        <v>56</v>
      </c>
      <c r="I98" s="59" t="s">
        <v>837</v>
      </c>
      <c r="J98" s="57" t="s">
        <v>57</v>
      </c>
      <c r="K98" s="57">
        <v>28.298079999999999</v>
      </c>
      <c r="L98" s="57">
        <v>-25.279219999999999</v>
      </c>
      <c r="M98" s="57">
        <v>2</v>
      </c>
      <c r="N98" s="57">
        <v>80</v>
      </c>
      <c r="O98" s="57" t="s">
        <v>847</v>
      </c>
      <c r="P98" s="57" t="s">
        <v>60</v>
      </c>
      <c r="Q98" s="60">
        <v>8696.1</v>
      </c>
      <c r="R98" s="61">
        <v>99</v>
      </c>
      <c r="S98" s="61">
        <v>115767</v>
      </c>
      <c r="T98" s="61">
        <v>7668</v>
      </c>
      <c r="U98" s="62">
        <v>319.50046572601514</v>
      </c>
      <c r="V98" s="62">
        <v>21.162590126608478</v>
      </c>
      <c r="W98" s="60">
        <v>6.6236492264634999</v>
      </c>
      <c r="X98" s="61">
        <v>3187</v>
      </c>
      <c r="Y98" s="61">
        <v>1884</v>
      </c>
      <c r="Z98" s="61">
        <v>2597</v>
      </c>
      <c r="AA98" s="60">
        <v>41.562336984872196</v>
      </c>
      <c r="AB98" s="60">
        <v>24.569640062597809</v>
      </c>
      <c r="AC98" s="60">
        <v>33.868022952529998</v>
      </c>
      <c r="AD98" s="60">
        <v>80.040000000000006</v>
      </c>
      <c r="AE98" s="60">
        <v>81.040000000000006</v>
      </c>
      <c r="AF98" s="60">
        <v>65.56</v>
      </c>
      <c r="AG98" s="60">
        <v>62.89</v>
      </c>
      <c r="AH98" s="60">
        <v>97.98</v>
      </c>
      <c r="AI98" s="62">
        <v>54916</v>
      </c>
      <c r="AJ98" s="60">
        <v>47.436661570222952</v>
      </c>
      <c r="AK98" s="60">
        <v>206</v>
      </c>
      <c r="AL98" s="63">
        <v>39724</v>
      </c>
      <c r="AM98" s="64">
        <v>0.70833333333333337</v>
      </c>
      <c r="AN98" s="61">
        <v>89</v>
      </c>
      <c r="AO98" s="63">
        <v>39471</v>
      </c>
      <c r="AP98" s="65">
        <v>0.375</v>
      </c>
      <c r="AQ98" s="61">
        <v>136</v>
      </c>
      <c r="AR98" s="63">
        <v>39724</v>
      </c>
      <c r="AS98" s="65">
        <v>0.70833333333333337</v>
      </c>
      <c r="AT98" s="61">
        <v>88</v>
      </c>
      <c r="AU98" s="61">
        <v>136</v>
      </c>
      <c r="AV98" s="61">
        <v>2</v>
      </c>
      <c r="AW98" s="61">
        <v>3</v>
      </c>
      <c r="AX98" s="61"/>
      <c r="AY98" s="61"/>
      <c r="AZ98" s="61"/>
      <c r="BA98" s="66"/>
    </row>
    <row r="99" spans="1:53">
      <c r="A99" t="str">
        <f>VLOOKUP(C99,'2010'!$G$2:$S$120,13,FALSE)</f>
        <v>Limpopo</v>
      </c>
      <c r="B99" s="10">
        <v>97</v>
      </c>
      <c r="C99" s="67" t="s">
        <v>61</v>
      </c>
      <c r="D99" s="68" t="s">
        <v>62</v>
      </c>
      <c r="E99" s="68" t="s">
        <v>54</v>
      </c>
      <c r="F99" s="69" t="s">
        <v>55</v>
      </c>
      <c r="G99" s="69" t="s">
        <v>55</v>
      </c>
      <c r="H99" s="69" t="s">
        <v>63</v>
      </c>
      <c r="I99" s="70" t="s">
        <v>856</v>
      </c>
      <c r="J99" s="68" t="s">
        <v>64</v>
      </c>
      <c r="K99" s="68">
        <v>28.46508</v>
      </c>
      <c r="L99" s="68">
        <v>-24.78764</v>
      </c>
      <c r="M99" s="68">
        <v>4</v>
      </c>
      <c r="N99" s="68">
        <v>120</v>
      </c>
      <c r="O99" s="68" t="s">
        <v>59</v>
      </c>
      <c r="P99" s="68" t="s">
        <v>60</v>
      </c>
      <c r="Q99" s="71">
        <v>8736.7199999999993</v>
      </c>
      <c r="R99" s="72">
        <v>99.5</v>
      </c>
      <c r="S99" s="72">
        <v>4836749</v>
      </c>
      <c r="T99" s="72">
        <v>902521</v>
      </c>
      <c r="U99" s="73">
        <v>13286.676922231683</v>
      </c>
      <c r="V99" s="73">
        <v>2479.2489629975553</v>
      </c>
      <c r="W99" s="71">
        <v>18.659661685979572</v>
      </c>
      <c r="X99" s="72">
        <v>237867</v>
      </c>
      <c r="Y99" s="72">
        <v>214338</v>
      </c>
      <c r="Z99" s="72">
        <v>450316</v>
      </c>
      <c r="AA99" s="71">
        <v>26.355841027521798</v>
      </c>
      <c r="AB99" s="71">
        <v>23.748810276990785</v>
      </c>
      <c r="AC99" s="71">
        <v>49.895348695487421</v>
      </c>
      <c r="AD99" s="71">
        <v>104.75</v>
      </c>
      <c r="AE99" s="71">
        <v>109.77</v>
      </c>
      <c r="AF99" s="71">
        <v>82.86</v>
      </c>
      <c r="AG99" s="71">
        <v>82.93</v>
      </c>
      <c r="AH99" s="71">
        <v>124.99</v>
      </c>
      <c r="AI99" s="73">
        <v>1013938</v>
      </c>
      <c r="AJ99" s="71">
        <v>20.963213100369689</v>
      </c>
      <c r="AK99" s="71">
        <v>3068</v>
      </c>
      <c r="AL99" s="74">
        <v>39572</v>
      </c>
      <c r="AM99" s="75">
        <v>0.70833333333333337</v>
      </c>
      <c r="AN99" s="72">
        <v>1846</v>
      </c>
      <c r="AO99" s="74">
        <v>39806</v>
      </c>
      <c r="AP99" s="76">
        <v>0.75</v>
      </c>
      <c r="AQ99" s="72">
        <v>2444</v>
      </c>
      <c r="AR99" s="74">
        <v>39572</v>
      </c>
      <c r="AS99" s="76">
        <v>0.58333333333333337</v>
      </c>
      <c r="AT99" s="72">
        <v>817</v>
      </c>
      <c r="AU99" s="72">
        <v>1054</v>
      </c>
      <c r="AV99" s="72">
        <v>1353</v>
      </c>
      <c r="AW99" s="72">
        <v>1191</v>
      </c>
      <c r="AX99" s="72"/>
      <c r="AY99" s="72"/>
      <c r="AZ99" s="72"/>
      <c r="BA99" s="77"/>
    </row>
    <row r="100" spans="1:53">
      <c r="A100" t="str">
        <f>VLOOKUP(C100,'2010'!$G$2:$S$120,13,FALSE)</f>
        <v>Limpopo</v>
      </c>
      <c r="B100" s="10">
        <v>98</v>
      </c>
      <c r="C100" s="56" t="s">
        <v>65</v>
      </c>
      <c r="D100" s="57" t="s">
        <v>66</v>
      </c>
      <c r="E100" s="57" t="s">
        <v>54</v>
      </c>
      <c r="F100" s="58" t="s">
        <v>55</v>
      </c>
      <c r="G100" s="58" t="s">
        <v>55</v>
      </c>
      <c r="H100" s="58" t="s">
        <v>63</v>
      </c>
      <c r="I100" s="59" t="s">
        <v>857</v>
      </c>
      <c r="J100" s="57" t="s">
        <v>64</v>
      </c>
      <c r="K100" s="57">
        <v>28.46632</v>
      </c>
      <c r="L100" s="57">
        <v>-24.786999999999999</v>
      </c>
      <c r="M100" s="57">
        <v>4</v>
      </c>
      <c r="N100" s="57">
        <v>120</v>
      </c>
      <c r="O100" s="57" t="s">
        <v>59</v>
      </c>
      <c r="P100" s="57" t="s">
        <v>60</v>
      </c>
      <c r="Q100" s="60">
        <v>8512.48</v>
      </c>
      <c r="R100" s="61">
        <v>96.9</v>
      </c>
      <c r="S100" s="61">
        <v>4786185</v>
      </c>
      <c r="T100" s="61">
        <v>886848</v>
      </c>
      <c r="U100" s="62">
        <v>13494.121572091801</v>
      </c>
      <c r="V100" s="62">
        <v>2500.3702798714357</v>
      </c>
      <c r="W100" s="60">
        <v>18.529329727120867</v>
      </c>
      <c r="X100" s="61">
        <v>245134</v>
      </c>
      <c r="Y100" s="61">
        <v>215121</v>
      </c>
      <c r="Z100" s="61">
        <v>426593</v>
      </c>
      <c r="AA100" s="60">
        <v>27.641038825142527</v>
      </c>
      <c r="AB100" s="60">
        <v>24.256806126867286</v>
      </c>
      <c r="AC100" s="60">
        <v>48.102155047990188</v>
      </c>
      <c r="AD100" s="60">
        <v>101.91</v>
      </c>
      <c r="AE100" s="60">
        <v>106.64</v>
      </c>
      <c r="AF100" s="60">
        <v>81.06</v>
      </c>
      <c r="AG100" s="60">
        <v>80.92</v>
      </c>
      <c r="AH100" s="60">
        <v>121.99</v>
      </c>
      <c r="AI100" s="62">
        <v>766031</v>
      </c>
      <c r="AJ100" s="60">
        <v>16.005043683016851</v>
      </c>
      <c r="AK100" s="60">
        <v>3042</v>
      </c>
      <c r="AL100" s="63">
        <v>39572</v>
      </c>
      <c r="AM100" s="64">
        <v>0.70833333333333337</v>
      </c>
      <c r="AN100" s="61">
        <v>1860</v>
      </c>
      <c r="AO100" s="63">
        <v>39806</v>
      </c>
      <c r="AP100" s="65">
        <v>0.75</v>
      </c>
      <c r="AQ100" s="61">
        <v>2447</v>
      </c>
      <c r="AR100" s="63">
        <v>39572</v>
      </c>
      <c r="AS100" s="65">
        <v>0.58333333333333337</v>
      </c>
      <c r="AT100" s="61">
        <v>847</v>
      </c>
      <c r="AU100" s="61">
        <v>1013</v>
      </c>
      <c r="AV100" s="61">
        <v>1363</v>
      </c>
      <c r="AW100" s="61">
        <v>1179</v>
      </c>
      <c r="AX100" s="61"/>
      <c r="AY100" s="61"/>
      <c r="AZ100" s="61"/>
      <c r="BA100" s="66"/>
    </row>
    <row r="101" spans="1:53">
      <c r="A101" t="str">
        <f>VLOOKUP(C101,'2010'!$G$2:$S$120,13,FALSE)</f>
        <v>Limpopo</v>
      </c>
      <c r="B101" s="10">
        <v>99</v>
      </c>
      <c r="C101" s="67" t="s">
        <v>67</v>
      </c>
      <c r="D101" s="68" t="s">
        <v>68</v>
      </c>
      <c r="E101" s="68" t="s">
        <v>54</v>
      </c>
      <c r="F101" s="69" t="s">
        <v>55</v>
      </c>
      <c r="G101" s="69" t="s">
        <v>55</v>
      </c>
      <c r="H101" s="69" t="s">
        <v>63</v>
      </c>
      <c r="I101" s="70" t="s">
        <v>857</v>
      </c>
      <c r="J101" s="68" t="s">
        <v>64</v>
      </c>
      <c r="K101" s="68">
        <v>28.465920000000001</v>
      </c>
      <c r="L101" s="68">
        <v>-24.787330000000001</v>
      </c>
      <c r="M101" s="68">
        <v>4</v>
      </c>
      <c r="N101" s="68">
        <v>120</v>
      </c>
      <c r="O101" s="68" t="s">
        <v>59</v>
      </c>
      <c r="P101" s="68" t="s">
        <v>60</v>
      </c>
      <c r="Q101" s="71">
        <v>7858.4</v>
      </c>
      <c r="R101" s="72">
        <v>89.5</v>
      </c>
      <c r="S101" s="72">
        <v>4427653</v>
      </c>
      <c r="T101" s="72">
        <v>843465</v>
      </c>
      <c r="U101" s="73">
        <v>13522.303776850249</v>
      </c>
      <c r="V101" s="73">
        <v>2575.9900234144357</v>
      </c>
      <c r="W101" s="71">
        <v>19.049934581594357</v>
      </c>
      <c r="X101" s="72">
        <v>224402</v>
      </c>
      <c r="Y101" s="72">
        <v>198051</v>
      </c>
      <c r="Z101" s="72">
        <v>421012</v>
      </c>
      <c r="AA101" s="71">
        <v>26.604779095753827</v>
      </c>
      <c r="AB101" s="71">
        <v>23.480642350304993</v>
      </c>
      <c r="AC101" s="71">
        <v>49.914578553941183</v>
      </c>
      <c r="AD101" s="71">
        <v>103.16</v>
      </c>
      <c r="AE101" s="71">
        <v>108.25</v>
      </c>
      <c r="AF101" s="71">
        <v>81.489999999999995</v>
      </c>
      <c r="AG101" s="71">
        <v>81.93</v>
      </c>
      <c r="AH101" s="71">
        <v>122.99</v>
      </c>
      <c r="AI101" s="73">
        <v>803711</v>
      </c>
      <c r="AJ101" s="71">
        <v>18.152077409860258</v>
      </c>
      <c r="AK101" s="71">
        <v>2813</v>
      </c>
      <c r="AL101" s="74">
        <v>39531</v>
      </c>
      <c r="AM101" s="75">
        <v>0.75</v>
      </c>
      <c r="AN101" s="72">
        <v>1844</v>
      </c>
      <c r="AO101" s="74">
        <v>39806</v>
      </c>
      <c r="AP101" s="76">
        <v>0.75</v>
      </c>
      <c r="AQ101" s="72">
        <v>2369</v>
      </c>
      <c r="AR101" s="74">
        <v>39531</v>
      </c>
      <c r="AS101" s="76">
        <v>0.75</v>
      </c>
      <c r="AT101" s="72">
        <v>834</v>
      </c>
      <c r="AU101" s="72">
        <v>1028</v>
      </c>
      <c r="AV101" s="72">
        <v>1187</v>
      </c>
      <c r="AW101" s="72">
        <v>1182</v>
      </c>
      <c r="AX101" s="72"/>
      <c r="AY101" s="72"/>
      <c r="AZ101" s="72"/>
      <c r="BA101" s="77"/>
    </row>
    <row r="102" spans="1:53">
      <c r="A102" t="str">
        <f>VLOOKUP(C102,'2010'!$G$2:$S$120,13,FALSE)</f>
        <v>Limpopo</v>
      </c>
      <c r="B102" s="10">
        <v>100</v>
      </c>
      <c r="C102" s="56" t="s">
        <v>69</v>
      </c>
      <c r="D102" s="57" t="s">
        <v>70</v>
      </c>
      <c r="E102" s="57" t="s">
        <v>71</v>
      </c>
      <c r="F102" s="58" t="s">
        <v>55</v>
      </c>
      <c r="G102" s="58" t="s">
        <v>55</v>
      </c>
      <c r="H102" s="58" t="s">
        <v>72</v>
      </c>
      <c r="I102" s="59" t="s">
        <v>858</v>
      </c>
      <c r="J102" s="57" t="s">
        <v>73</v>
      </c>
      <c r="K102" s="57">
        <v>28.676279999999998</v>
      </c>
      <c r="L102" s="57">
        <v>-24.57545</v>
      </c>
      <c r="M102" s="57">
        <v>6</v>
      </c>
      <c r="N102" s="57">
        <v>120</v>
      </c>
      <c r="O102" s="57" t="s">
        <v>59</v>
      </c>
      <c r="P102" s="57" t="s">
        <v>60</v>
      </c>
      <c r="Q102" s="60">
        <v>8783.5</v>
      </c>
      <c r="R102" s="61">
        <v>100</v>
      </c>
      <c r="S102" s="61">
        <v>4730510</v>
      </c>
      <c r="T102" s="61">
        <v>889261</v>
      </c>
      <c r="U102" s="62">
        <v>12925.626458700972</v>
      </c>
      <c r="V102" s="62">
        <v>2429.8131724255704</v>
      </c>
      <c r="W102" s="60">
        <v>18.798417083993058</v>
      </c>
      <c r="X102" s="61">
        <v>203895</v>
      </c>
      <c r="Y102" s="61">
        <v>217695</v>
      </c>
      <c r="Z102" s="61">
        <v>467671</v>
      </c>
      <c r="AA102" s="60">
        <v>22.928589019421743</v>
      </c>
      <c r="AB102" s="60">
        <v>24.480439376066194</v>
      </c>
      <c r="AC102" s="60">
        <v>52.590971604512063</v>
      </c>
      <c r="AD102" s="60">
        <v>109.68</v>
      </c>
      <c r="AE102" s="60">
        <v>115.04</v>
      </c>
      <c r="AF102" s="60">
        <v>86.51</v>
      </c>
      <c r="AG102" s="60">
        <v>83.93</v>
      </c>
      <c r="AH102" s="60">
        <v>133.99</v>
      </c>
      <c r="AI102" s="62">
        <v>1611831</v>
      </c>
      <c r="AJ102" s="60">
        <v>34.073091484850472</v>
      </c>
      <c r="AK102" s="60">
        <v>3373</v>
      </c>
      <c r="AL102" s="63">
        <v>39531</v>
      </c>
      <c r="AM102" s="64">
        <v>0.70833333333333337</v>
      </c>
      <c r="AN102" s="61">
        <v>1781</v>
      </c>
      <c r="AO102" s="63">
        <v>39527</v>
      </c>
      <c r="AP102" s="65">
        <v>0.75</v>
      </c>
      <c r="AQ102" s="61">
        <v>2783</v>
      </c>
      <c r="AR102" s="63">
        <v>39531</v>
      </c>
      <c r="AS102" s="65">
        <v>0.70833333333333337</v>
      </c>
      <c r="AT102" s="61">
        <v>712</v>
      </c>
      <c r="AU102" s="61">
        <v>440</v>
      </c>
      <c r="AV102" s="61">
        <v>761</v>
      </c>
      <c r="AW102" s="61">
        <v>1267</v>
      </c>
      <c r="AX102" s="61">
        <v>699</v>
      </c>
      <c r="AY102" s="61">
        <v>947</v>
      </c>
      <c r="AZ102" s="61"/>
      <c r="BA102" s="66"/>
    </row>
    <row r="103" spans="1:53">
      <c r="A103" t="str">
        <f>VLOOKUP(C103,'2010'!$G$2:$S$120,13,FALSE)</f>
        <v>Limpopo</v>
      </c>
      <c r="B103" s="10">
        <v>101</v>
      </c>
      <c r="C103" s="67" t="s">
        <v>74</v>
      </c>
      <c r="D103" s="68" t="s">
        <v>75</v>
      </c>
      <c r="E103" s="68" t="s">
        <v>54</v>
      </c>
      <c r="F103" s="69" t="s">
        <v>55</v>
      </c>
      <c r="G103" s="69" t="s">
        <v>55</v>
      </c>
      <c r="H103" s="69" t="s">
        <v>72</v>
      </c>
      <c r="I103" s="70" t="s">
        <v>859</v>
      </c>
      <c r="J103" s="68" t="s">
        <v>76</v>
      </c>
      <c r="K103" s="68">
        <v>28.980969999999999</v>
      </c>
      <c r="L103" s="68">
        <v>-24.288060000000002</v>
      </c>
      <c r="M103" s="68">
        <v>2</v>
      </c>
      <c r="N103" s="68">
        <v>120</v>
      </c>
      <c r="O103" s="68" t="s">
        <v>77</v>
      </c>
      <c r="P103" s="68" t="s">
        <v>78</v>
      </c>
      <c r="Q103" s="71">
        <v>8775.2800000000007</v>
      </c>
      <c r="R103" s="72">
        <v>99.9</v>
      </c>
      <c r="S103" s="72">
        <v>634155</v>
      </c>
      <c r="T103" s="72">
        <v>83617</v>
      </c>
      <c r="U103" s="73">
        <v>1734.3856834197882</v>
      </c>
      <c r="V103" s="73">
        <v>228.68877118450916</v>
      </c>
      <c r="W103" s="71">
        <v>13.185577658458895</v>
      </c>
      <c r="X103" s="72">
        <v>31662</v>
      </c>
      <c r="Y103" s="72">
        <v>21910</v>
      </c>
      <c r="Z103" s="72">
        <v>30045</v>
      </c>
      <c r="AA103" s="71">
        <v>37.865505818194869</v>
      </c>
      <c r="AB103" s="71">
        <v>26.202805649568866</v>
      </c>
      <c r="AC103" s="71">
        <v>35.931688532236265</v>
      </c>
      <c r="AD103" s="71">
        <v>59.48</v>
      </c>
      <c r="AE103" s="71">
        <v>61.77</v>
      </c>
      <c r="AF103" s="71">
        <v>43.38</v>
      </c>
      <c r="AG103" s="71">
        <v>54.4</v>
      </c>
      <c r="AH103" s="71">
        <v>69.98</v>
      </c>
      <c r="AI103" s="73">
        <v>71</v>
      </c>
      <c r="AJ103" s="71">
        <v>1.1196000977678958E-2</v>
      </c>
      <c r="AK103" s="71">
        <v>496</v>
      </c>
      <c r="AL103" s="74">
        <v>39572</v>
      </c>
      <c r="AM103" s="75">
        <v>0.58333333333333337</v>
      </c>
      <c r="AN103" s="72">
        <v>279</v>
      </c>
      <c r="AO103" s="74">
        <v>39806</v>
      </c>
      <c r="AP103" s="76">
        <v>0.79166666666666663</v>
      </c>
      <c r="AQ103" s="72">
        <v>437</v>
      </c>
      <c r="AR103" s="74">
        <v>39572</v>
      </c>
      <c r="AS103" s="76">
        <v>0.58333333333333337</v>
      </c>
      <c r="AT103" s="72">
        <v>279</v>
      </c>
      <c r="AU103" s="72">
        <v>437</v>
      </c>
      <c r="AV103" s="72">
        <v>4</v>
      </c>
      <c r="AW103" s="72">
        <v>4</v>
      </c>
      <c r="AX103" s="72"/>
      <c r="AY103" s="72"/>
      <c r="AZ103" s="72"/>
      <c r="BA103" s="77"/>
    </row>
    <row r="104" spans="1:53">
      <c r="A104" t="str">
        <f>VLOOKUP(C104,'2010'!$G$2:$S$120,13,FALSE)</f>
        <v>Limpopo</v>
      </c>
      <c r="B104" s="10">
        <v>102</v>
      </c>
      <c r="C104" s="56" t="s">
        <v>79</v>
      </c>
      <c r="D104" s="57" t="s">
        <v>80</v>
      </c>
      <c r="E104" s="57" t="s">
        <v>54</v>
      </c>
      <c r="F104" s="58" t="s">
        <v>55</v>
      </c>
      <c r="G104" s="58" t="s">
        <v>55</v>
      </c>
      <c r="H104" s="58" t="s">
        <v>72</v>
      </c>
      <c r="I104" s="59" t="s">
        <v>859</v>
      </c>
      <c r="J104" s="57" t="s">
        <v>76</v>
      </c>
      <c r="K104" s="57">
        <v>28.981169999999999</v>
      </c>
      <c r="L104" s="57">
        <v>-24.287859999999998</v>
      </c>
      <c r="M104" s="57">
        <v>2</v>
      </c>
      <c r="N104" s="57">
        <v>120</v>
      </c>
      <c r="O104" s="57" t="s">
        <v>77</v>
      </c>
      <c r="P104" s="57" t="s">
        <v>78</v>
      </c>
      <c r="Q104" s="60">
        <v>8543.18</v>
      </c>
      <c r="R104" s="61">
        <v>97.3</v>
      </c>
      <c r="S104" s="61">
        <v>620688</v>
      </c>
      <c r="T104" s="61">
        <v>89790</v>
      </c>
      <c r="U104" s="62">
        <v>1743.6729648678829</v>
      </c>
      <c r="V104" s="62">
        <v>252.24330986822235</v>
      </c>
      <c r="W104" s="60">
        <v>14.466205243213981</v>
      </c>
      <c r="X104" s="61">
        <v>35188</v>
      </c>
      <c r="Y104" s="61">
        <v>21378</v>
      </c>
      <c r="Z104" s="61">
        <v>33224</v>
      </c>
      <c r="AA104" s="60">
        <v>39.18921928945317</v>
      </c>
      <c r="AB104" s="60">
        <v>23.808887403942531</v>
      </c>
      <c r="AC104" s="60">
        <v>37.001893306604302</v>
      </c>
      <c r="AD104" s="60">
        <v>60.14</v>
      </c>
      <c r="AE104" s="60">
        <v>62.68</v>
      </c>
      <c r="AF104" s="60">
        <v>43.37</v>
      </c>
      <c r="AG104" s="60">
        <v>54.4</v>
      </c>
      <c r="AH104" s="60">
        <v>72.989999999999995</v>
      </c>
      <c r="AI104" s="62">
        <v>32</v>
      </c>
      <c r="AJ104" s="60">
        <v>5.1555693037403649E-3</v>
      </c>
      <c r="AK104" s="60">
        <v>496</v>
      </c>
      <c r="AL104" s="63">
        <v>39572</v>
      </c>
      <c r="AM104" s="64">
        <v>0.58333333333333337</v>
      </c>
      <c r="AN104" s="61">
        <v>278</v>
      </c>
      <c r="AO104" s="63">
        <v>39806</v>
      </c>
      <c r="AP104" s="65">
        <v>0.79166666666666663</v>
      </c>
      <c r="AQ104" s="61">
        <v>437</v>
      </c>
      <c r="AR104" s="63">
        <v>39572</v>
      </c>
      <c r="AS104" s="65">
        <v>0.58333333333333337</v>
      </c>
      <c r="AT104" s="61">
        <v>278</v>
      </c>
      <c r="AU104" s="61">
        <v>437</v>
      </c>
      <c r="AV104" s="61">
        <v>4</v>
      </c>
      <c r="AW104" s="61">
        <v>4</v>
      </c>
      <c r="AX104" s="61"/>
      <c r="AY104" s="61"/>
      <c r="AZ104" s="61"/>
      <c r="BA104" s="66"/>
    </row>
    <row r="105" spans="1:53">
      <c r="A105" t="str">
        <f>VLOOKUP(C105,'2010'!$G$2:$S$120,13,FALSE)</f>
        <v>Limpopo</v>
      </c>
      <c r="B105" s="10">
        <v>103</v>
      </c>
      <c r="C105" s="67" t="s">
        <v>81</v>
      </c>
      <c r="D105" s="68" t="s">
        <v>82</v>
      </c>
      <c r="E105" s="68" t="s">
        <v>54</v>
      </c>
      <c r="F105" s="69" t="s">
        <v>55</v>
      </c>
      <c r="G105" s="69" t="s">
        <v>55</v>
      </c>
      <c r="H105" s="69" t="s">
        <v>72</v>
      </c>
      <c r="I105" s="70" t="s">
        <v>860</v>
      </c>
      <c r="J105" s="68" t="s">
        <v>83</v>
      </c>
      <c r="K105" s="68">
        <v>28.98292</v>
      </c>
      <c r="L105" s="68">
        <v>-24.28558</v>
      </c>
      <c r="M105" s="68">
        <v>4</v>
      </c>
      <c r="N105" s="68">
        <v>120</v>
      </c>
      <c r="O105" s="68" t="s">
        <v>59</v>
      </c>
      <c r="P105" s="68" t="s">
        <v>60</v>
      </c>
      <c r="Q105" s="71">
        <v>8728.9500000000007</v>
      </c>
      <c r="R105" s="72">
        <v>99.4</v>
      </c>
      <c r="S105" s="72">
        <v>2773738</v>
      </c>
      <c r="T105" s="72">
        <v>582083</v>
      </c>
      <c r="U105" s="73">
        <v>7626.3138178131376</v>
      </c>
      <c r="V105" s="73">
        <v>1600.4206691526472</v>
      </c>
      <c r="W105" s="71">
        <v>20.985507643476058</v>
      </c>
      <c r="X105" s="72">
        <v>131688</v>
      </c>
      <c r="Y105" s="72">
        <v>147625</v>
      </c>
      <c r="Z105" s="72">
        <v>302770</v>
      </c>
      <c r="AA105" s="71">
        <v>22.623577737195554</v>
      </c>
      <c r="AB105" s="71">
        <v>25.361503428205257</v>
      </c>
      <c r="AC105" s="71">
        <v>52.014918834599186</v>
      </c>
      <c r="AD105" s="71">
        <v>98.78</v>
      </c>
      <c r="AE105" s="71">
        <v>104.63</v>
      </c>
      <c r="AF105" s="71">
        <v>76.739999999999995</v>
      </c>
      <c r="AG105" s="71">
        <v>74.94</v>
      </c>
      <c r="AH105" s="71">
        <v>120.99</v>
      </c>
      <c r="AI105" s="73">
        <v>422194</v>
      </c>
      <c r="AJ105" s="71">
        <v>15.221120379790737</v>
      </c>
      <c r="AK105" s="71">
        <v>1802</v>
      </c>
      <c r="AL105" s="74">
        <v>39572</v>
      </c>
      <c r="AM105" s="75">
        <v>0.70833333333333337</v>
      </c>
      <c r="AN105" s="72">
        <v>1019</v>
      </c>
      <c r="AO105" s="74">
        <v>39806</v>
      </c>
      <c r="AP105" s="76">
        <v>0.79166666666666663</v>
      </c>
      <c r="AQ105" s="72">
        <v>1483</v>
      </c>
      <c r="AR105" s="74">
        <v>39531</v>
      </c>
      <c r="AS105" s="76">
        <v>0.54166666666666663</v>
      </c>
      <c r="AT105" s="72">
        <v>522</v>
      </c>
      <c r="AU105" s="72">
        <v>501</v>
      </c>
      <c r="AV105" s="72">
        <v>965</v>
      </c>
      <c r="AW105" s="72">
        <v>676</v>
      </c>
      <c r="AX105" s="72"/>
      <c r="AY105" s="72"/>
      <c r="AZ105" s="72"/>
      <c r="BA105" s="77"/>
    </row>
    <row r="106" spans="1:53">
      <c r="A106" t="str">
        <f>VLOOKUP(C106,'2010'!$G$2:$S$120,13,FALSE)</f>
        <v>Limpopo</v>
      </c>
      <c r="B106" s="10">
        <v>104</v>
      </c>
      <c r="C106" s="56" t="s">
        <v>84</v>
      </c>
      <c r="D106" s="57" t="s">
        <v>85</v>
      </c>
      <c r="E106" s="57" t="s">
        <v>54</v>
      </c>
      <c r="F106" s="58" t="s">
        <v>55</v>
      </c>
      <c r="G106" s="58" t="s">
        <v>55</v>
      </c>
      <c r="H106" s="58" t="s">
        <v>72</v>
      </c>
      <c r="I106" s="59" t="s">
        <v>860</v>
      </c>
      <c r="J106" s="57" t="s">
        <v>83</v>
      </c>
      <c r="K106" s="57">
        <v>28.98272</v>
      </c>
      <c r="L106" s="57">
        <v>-24.285779999999999</v>
      </c>
      <c r="M106" s="57">
        <v>4</v>
      </c>
      <c r="N106" s="57">
        <v>120</v>
      </c>
      <c r="O106" s="57" t="s">
        <v>59</v>
      </c>
      <c r="P106" s="57" t="s">
        <v>60</v>
      </c>
      <c r="Q106" s="60">
        <v>8781.0300000000007</v>
      </c>
      <c r="R106" s="61">
        <v>100</v>
      </c>
      <c r="S106" s="61">
        <v>2795763</v>
      </c>
      <c r="T106" s="61">
        <v>587196</v>
      </c>
      <c r="U106" s="62">
        <v>7641.2803509383293</v>
      </c>
      <c r="V106" s="62">
        <v>1604.9032972213963</v>
      </c>
      <c r="W106" s="60">
        <v>21.003067856610162</v>
      </c>
      <c r="X106" s="61">
        <v>131913</v>
      </c>
      <c r="Y106" s="61">
        <v>150148</v>
      </c>
      <c r="Z106" s="61">
        <v>305135</v>
      </c>
      <c r="AA106" s="60">
        <v>22.464900987063942</v>
      </c>
      <c r="AB106" s="60">
        <v>25.570337672599951</v>
      </c>
      <c r="AC106" s="60">
        <v>51.964761340336111</v>
      </c>
      <c r="AD106" s="60">
        <v>99.83</v>
      </c>
      <c r="AE106" s="60">
        <v>105.83</v>
      </c>
      <c r="AF106" s="60">
        <v>77.239999999999995</v>
      </c>
      <c r="AG106" s="60">
        <v>75.94</v>
      </c>
      <c r="AH106" s="60">
        <v>121.99</v>
      </c>
      <c r="AI106" s="62">
        <v>453687</v>
      </c>
      <c r="AJ106" s="60">
        <v>16.22766307444515</v>
      </c>
      <c r="AK106" s="60">
        <v>1806</v>
      </c>
      <c r="AL106" s="63">
        <v>39572</v>
      </c>
      <c r="AM106" s="64">
        <v>0.70833333333333337</v>
      </c>
      <c r="AN106" s="61">
        <v>1018</v>
      </c>
      <c r="AO106" s="63">
        <v>39806</v>
      </c>
      <c r="AP106" s="65">
        <v>0.79166666666666663</v>
      </c>
      <c r="AQ106" s="61">
        <v>1502</v>
      </c>
      <c r="AR106" s="63">
        <v>39531</v>
      </c>
      <c r="AS106" s="65">
        <v>0.54166666666666663</v>
      </c>
      <c r="AT106" s="61">
        <v>524</v>
      </c>
      <c r="AU106" s="61">
        <v>499</v>
      </c>
      <c r="AV106" s="61">
        <v>959</v>
      </c>
      <c r="AW106" s="61">
        <v>668</v>
      </c>
      <c r="AX106" s="61"/>
      <c r="AY106" s="61"/>
      <c r="AZ106" s="61"/>
      <c r="BA106" s="66"/>
    </row>
    <row r="107" spans="1:53">
      <c r="A107" t="str">
        <f>VLOOKUP(C107,'2010'!$G$2:$S$120,13,FALSE)</f>
        <v>Limpopo</v>
      </c>
      <c r="B107" s="10">
        <v>105</v>
      </c>
      <c r="C107" s="67" t="s">
        <v>86</v>
      </c>
      <c r="D107" s="68" t="s">
        <v>87</v>
      </c>
      <c r="E107" s="68" t="s">
        <v>54</v>
      </c>
      <c r="F107" s="69" t="s">
        <v>55</v>
      </c>
      <c r="G107" s="69" t="s">
        <v>55</v>
      </c>
      <c r="H107" s="69" t="s">
        <v>72</v>
      </c>
      <c r="I107" s="70" t="s">
        <v>861</v>
      </c>
      <c r="J107" s="68" t="s">
        <v>88</v>
      </c>
      <c r="K107" s="68">
        <v>29.08803</v>
      </c>
      <c r="L107" s="68">
        <v>-24.167999999999999</v>
      </c>
      <c r="M107" s="68">
        <v>1</v>
      </c>
      <c r="N107" s="68">
        <v>80</v>
      </c>
      <c r="O107" s="68" t="s">
        <v>59</v>
      </c>
      <c r="P107" s="68" t="s">
        <v>89</v>
      </c>
      <c r="Q107" s="71">
        <v>8782.5499999999993</v>
      </c>
      <c r="R107" s="72">
        <v>100</v>
      </c>
      <c r="S107" s="72">
        <v>646482</v>
      </c>
      <c r="T107" s="72">
        <v>74016</v>
      </c>
      <c r="U107" s="73">
        <v>1766.6358859329011</v>
      </c>
      <c r="V107" s="73">
        <v>202.26289631143578</v>
      </c>
      <c r="W107" s="71">
        <v>11.449042664760968</v>
      </c>
      <c r="X107" s="72">
        <v>37090</v>
      </c>
      <c r="Y107" s="72">
        <v>13902</v>
      </c>
      <c r="Z107" s="72">
        <v>23024</v>
      </c>
      <c r="AA107" s="71">
        <v>50.110786856895807</v>
      </c>
      <c r="AB107" s="71">
        <v>18.78242542153048</v>
      </c>
      <c r="AC107" s="71">
        <v>31.106787721573713</v>
      </c>
      <c r="AD107" s="71">
        <v>68.94</v>
      </c>
      <c r="AE107" s="71">
        <v>70.39</v>
      </c>
      <c r="AF107" s="71">
        <v>57.63</v>
      </c>
      <c r="AG107" s="71">
        <v>57.79</v>
      </c>
      <c r="AH107" s="71">
        <v>80.989999999999995</v>
      </c>
      <c r="AI107" s="73">
        <v>104331</v>
      </c>
      <c r="AJ107" s="71">
        <v>16.138268350858954</v>
      </c>
      <c r="AK107" s="71">
        <v>360</v>
      </c>
      <c r="AL107" s="74">
        <v>39527</v>
      </c>
      <c r="AM107" s="75">
        <v>0.70833333333333337</v>
      </c>
      <c r="AN107" s="72">
        <v>360</v>
      </c>
      <c r="AO107" s="74">
        <v>39527</v>
      </c>
      <c r="AP107" s="76">
        <v>0.70833333333333337</v>
      </c>
      <c r="AQ107" s="72">
        <v>2</v>
      </c>
      <c r="AR107" s="74">
        <v>39760</v>
      </c>
      <c r="AS107" s="76">
        <v>0.5</v>
      </c>
      <c r="AT107" s="72">
        <v>360</v>
      </c>
      <c r="AU107" s="72">
        <v>2</v>
      </c>
      <c r="AV107" s="72"/>
      <c r="AW107" s="72"/>
      <c r="AX107" s="72"/>
      <c r="AY107" s="72"/>
      <c r="AZ107" s="72"/>
      <c r="BA107" s="77"/>
    </row>
    <row r="108" spans="1:53">
      <c r="A108" t="str">
        <f>VLOOKUP(C108,'2010'!$G$2:$S$120,13,FALSE)</f>
        <v>Limpopo</v>
      </c>
      <c r="B108" s="10">
        <v>106</v>
      </c>
      <c r="C108" s="56" t="s">
        <v>90</v>
      </c>
      <c r="D108" s="57" t="s">
        <v>91</v>
      </c>
      <c r="E108" s="57" t="s">
        <v>54</v>
      </c>
      <c r="F108" s="58" t="s">
        <v>55</v>
      </c>
      <c r="G108" s="58" t="s">
        <v>55</v>
      </c>
      <c r="H108" s="58" t="s">
        <v>72</v>
      </c>
      <c r="I108" s="59" t="s">
        <v>861</v>
      </c>
      <c r="J108" s="57" t="s">
        <v>88</v>
      </c>
      <c r="K108" s="57">
        <v>29.088249999999999</v>
      </c>
      <c r="L108" s="57">
        <v>-24.16789</v>
      </c>
      <c r="M108" s="57">
        <v>1</v>
      </c>
      <c r="N108" s="57">
        <v>80</v>
      </c>
      <c r="O108" s="57" t="s">
        <v>59</v>
      </c>
      <c r="P108" s="57" t="s">
        <v>89</v>
      </c>
      <c r="Q108" s="60">
        <v>8479.1</v>
      </c>
      <c r="R108" s="61">
        <v>96.5</v>
      </c>
      <c r="S108" s="61">
        <v>626793</v>
      </c>
      <c r="T108" s="61">
        <v>78550</v>
      </c>
      <c r="U108" s="62">
        <v>1774.1307450083145</v>
      </c>
      <c r="V108" s="62">
        <v>222.3349176209739</v>
      </c>
      <c r="W108" s="60">
        <v>12.532048060523968</v>
      </c>
      <c r="X108" s="61">
        <v>38856</v>
      </c>
      <c r="Y108" s="61">
        <v>13981</v>
      </c>
      <c r="Z108" s="61">
        <v>25713</v>
      </c>
      <c r="AA108" s="60">
        <v>49.466581795035012</v>
      </c>
      <c r="AB108" s="60">
        <v>17.79885423297263</v>
      </c>
      <c r="AC108" s="60">
        <v>32.734563971992365</v>
      </c>
      <c r="AD108" s="60">
        <v>70.84</v>
      </c>
      <c r="AE108" s="60">
        <v>72.510000000000005</v>
      </c>
      <c r="AF108" s="60">
        <v>59.15</v>
      </c>
      <c r="AG108" s="60">
        <v>58.82</v>
      </c>
      <c r="AH108" s="60">
        <v>84.98</v>
      </c>
      <c r="AI108" s="62">
        <v>134359</v>
      </c>
      <c r="AJ108" s="60">
        <v>21.435944562239847</v>
      </c>
      <c r="AK108" s="60">
        <v>361</v>
      </c>
      <c r="AL108" s="63">
        <v>39527</v>
      </c>
      <c r="AM108" s="64">
        <v>0.70833333333333337</v>
      </c>
      <c r="AN108" s="61">
        <v>361</v>
      </c>
      <c r="AO108" s="63">
        <v>39527</v>
      </c>
      <c r="AP108" s="65">
        <v>0.70833333333333337</v>
      </c>
      <c r="AQ108" s="61">
        <v>12</v>
      </c>
      <c r="AR108" s="63">
        <v>39753</v>
      </c>
      <c r="AS108" s="65">
        <v>0.79166666666666663</v>
      </c>
      <c r="AT108" s="61">
        <v>361</v>
      </c>
      <c r="AU108" s="61">
        <v>12</v>
      </c>
      <c r="AV108" s="61"/>
      <c r="AW108" s="61"/>
      <c r="AX108" s="61"/>
      <c r="AY108" s="61"/>
      <c r="AZ108" s="61"/>
      <c r="BA108" s="66"/>
    </row>
    <row r="109" spans="1:53">
      <c r="A109" t="str">
        <f>VLOOKUP(C109,'2010'!$G$2:$S$120,13,FALSE)</f>
        <v>Limpopo</v>
      </c>
      <c r="B109" s="10">
        <v>107</v>
      </c>
      <c r="C109" s="67" t="s">
        <v>92</v>
      </c>
      <c r="D109" s="68" t="s">
        <v>93</v>
      </c>
      <c r="E109" s="68" t="s">
        <v>54</v>
      </c>
      <c r="F109" s="69" t="s">
        <v>55</v>
      </c>
      <c r="G109" s="69" t="s">
        <v>55</v>
      </c>
      <c r="H109" s="69" t="s">
        <v>72</v>
      </c>
      <c r="I109" s="70" t="s">
        <v>861</v>
      </c>
      <c r="J109" s="68" t="s">
        <v>94</v>
      </c>
      <c r="K109" s="68">
        <v>29.09122</v>
      </c>
      <c r="L109" s="68">
        <v>-24.16686</v>
      </c>
      <c r="M109" s="68">
        <v>1</v>
      </c>
      <c r="N109" s="68">
        <v>80</v>
      </c>
      <c r="O109" s="68" t="s">
        <v>95</v>
      </c>
      <c r="P109" s="68" t="s">
        <v>89</v>
      </c>
      <c r="Q109" s="71">
        <v>8707.75</v>
      </c>
      <c r="R109" s="72">
        <v>99.1</v>
      </c>
      <c r="S109" s="72">
        <v>581451</v>
      </c>
      <c r="T109" s="72">
        <v>59663</v>
      </c>
      <c r="U109" s="73">
        <v>1602.5751772846029</v>
      </c>
      <c r="V109" s="73">
        <v>164.44110131779163</v>
      </c>
      <c r="W109" s="71">
        <v>10.261053811929122</v>
      </c>
      <c r="X109" s="72">
        <v>30799</v>
      </c>
      <c r="Y109" s="72">
        <v>10982</v>
      </c>
      <c r="Z109" s="72">
        <v>17882</v>
      </c>
      <c r="AA109" s="71">
        <v>51.621608031778486</v>
      </c>
      <c r="AB109" s="71">
        <v>18.406717731257228</v>
      </c>
      <c r="AC109" s="71">
        <v>29.971674236964287</v>
      </c>
      <c r="AD109" s="71">
        <v>87.03</v>
      </c>
      <c r="AE109" s="71">
        <v>88.34</v>
      </c>
      <c r="AF109" s="71">
        <v>75.56</v>
      </c>
      <c r="AG109" s="71">
        <v>72.88</v>
      </c>
      <c r="AH109" s="71">
        <v>101.99</v>
      </c>
      <c r="AI109" s="73">
        <v>404932</v>
      </c>
      <c r="AJ109" s="71">
        <v>69.641637902419987</v>
      </c>
      <c r="AK109" s="71">
        <v>499</v>
      </c>
      <c r="AL109" s="74">
        <v>39531</v>
      </c>
      <c r="AM109" s="75">
        <v>0.625</v>
      </c>
      <c r="AN109" s="72">
        <v>499</v>
      </c>
      <c r="AO109" s="74">
        <v>39531</v>
      </c>
      <c r="AP109" s="76">
        <v>0.625</v>
      </c>
      <c r="AQ109" s="72">
        <v>2</v>
      </c>
      <c r="AR109" s="74">
        <v>39779</v>
      </c>
      <c r="AS109" s="76">
        <v>0.125</v>
      </c>
      <c r="AT109" s="72">
        <v>499</v>
      </c>
      <c r="AU109" s="72">
        <v>2</v>
      </c>
      <c r="AV109" s="72"/>
      <c r="AW109" s="72"/>
      <c r="AX109" s="72"/>
      <c r="AY109" s="72"/>
      <c r="AZ109" s="72"/>
      <c r="BA109" s="77"/>
    </row>
    <row r="110" spans="1:53">
      <c r="A110" t="str">
        <f>VLOOKUP(C110,'2010'!$G$2:$S$120,13,FALSE)</f>
        <v>Limpopo</v>
      </c>
      <c r="B110" s="10">
        <v>108</v>
      </c>
      <c r="C110" s="56" t="s">
        <v>96</v>
      </c>
      <c r="D110" s="57" t="s">
        <v>97</v>
      </c>
      <c r="E110" s="57" t="s">
        <v>54</v>
      </c>
      <c r="F110" s="58" t="s">
        <v>55</v>
      </c>
      <c r="G110" s="58" t="s">
        <v>55</v>
      </c>
      <c r="H110" s="58" t="s">
        <v>72</v>
      </c>
      <c r="I110" s="59" t="s">
        <v>861</v>
      </c>
      <c r="J110" s="57" t="s">
        <v>94</v>
      </c>
      <c r="K110" s="57">
        <v>29.091670000000001</v>
      </c>
      <c r="L110" s="57">
        <v>-24.16656</v>
      </c>
      <c r="M110" s="57">
        <v>1</v>
      </c>
      <c r="N110" s="57">
        <v>80</v>
      </c>
      <c r="O110" s="57" t="s">
        <v>95</v>
      </c>
      <c r="P110" s="57" t="s">
        <v>89</v>
      </c>
      <c r="Q110" s="60">
        <v>8514.9500000000007</v>
      </c>
      <c r="R110" s="61">
        <v>96.9</v>
      </c>
      <c r="S110" s="61">
        <v>568307</v>
      </c>
      <c r="T110" s="61">
        <v>57825</v>
      </c>
      <c r="U110" s="62">
        <v>1601.8142208703514</v>
      </c>
      <c r="V110" s="62">
        <v>162.98392826734153</v>
      </c>
      <c r="W110" s="60">
        <v>10.174958253197655</v>
      </c>
      <c r="X110" s="61">
        <v>28984</v>
      </c>
      <c r="Y110" s="61">
        <v>10918</v>
      </c>
      <c r="Z110" s="61">
        <v>17923</v>
      </c>
      <c r="AA110" s="60">
        <v>50.123648940769563</v>
      </c>
      <c r="AB110" s="60">
        <v>18.881106787721574</v>
      </c>
      <c r="AC110" s="60">
        <v>30.995244271508867</v>
      </c>
      <c r="AD110" s="60">
        <v>87.63</v>
      </c>
      <c r="AE110" s="60">
        <v>89.03</v>
      </c>
      <c r="AF110" s="60">
        <v>75.27</v>
      </c>
      <c r="AG110" s="60">
        <v>72.89</v>
      </c>
      <c r="AH110" s="60">
        <v>103.99</v>
      </c>
      <c r="AI110" s="62">
        <v>400873</v>
      </c>
      <c r="AJ110" s="60">
        <v>70.538107044256009</v>
      </c>
      <c r="AK110" s="60">
        <v>501</v>
      </c>
      <c r="AL110" s="63">
        <v>39531</v>
      </c>
      <c r="AM110" s="64">
        <v>0.625</v>
      </c>
      <c r="AN110" s="61">
        <v>501</v>
      </c>
      <c r="AO110" s="63">
        <v>39531</v>
      </c>
      <c r="AP110" s="65">
        <v>0.625</v>
      </c>
      <c r="AQ110" s="61">
        <v>2</v>
      </c>
      <c r="AR110" s="63">
        <v>39767</v>
      </c>
      <c r="AS110" s="65">
        <v>8.3333333333333329E-2</v>
      </c>
      <c r="AT110" s="61">
        <v>501</v>
      </c>
      <c r="AU110" s="61">
        <v>2</v>
      </c>
      <c r="AV110" s="61"/>
      <c r="AW110" s="61"/>
      <c r="AX110" s="61"/>
      <c r="AY110" s="61"/>
      <c r="AZ110" s="61"/>
      <c r="BA110" s="66"/>
    </row>
    <row r="111" spans="1:53">
      <c r="A111" t="str">
        <f>VLOOKUP(C111,'2010'!$G$2:$S$120,13,FALSE)</f>
        <v>Limpopo</v>
      </c>
      <c r="B111" s="10">
        <v>109</v>
      </c>
      <c r="C111" s="67" t="s">
        <v>98</v>
      </c>
      <c r="D111" s="68" t="s">
        <v>99</v>
      </c>
      <c r="E111" s="68" t="s">
        <v>54</v>
      </c>
      <c r="F111" s="69" t="s">
        <v>55</v>
      </c>
      <c r="G111" s="69" t="s">
        <v>55</v>
      </c>
      <c r="H111" s="69" t="s">
        <v>100</v>
      </c>
      <c r="I111" s="70" t="s">
        <v>862</v>
      </c>
      <c r="J111" s="68" t="s">
        <v>101</v>
      </c>
      <c r="K111" s="68">
        <v>29.777090000000001</v>
      </c>
      <c r="L111" s="68">
        <v>-23.36421</v>
      </c>
      <c r="M111" s="68">
        <v>2</v>
      </c>
      <c r="N111" s="68">
        <v>100</v>
      </c>
      <c r="O111" s="68" t="s">
        <v>102</v>
      </c>
      <c r="P111" s="68" t="s">
        <v>59</v>
      </c>
      <c r="Q111" s="71">
        <v>8779.8700000000008</v>
      </c>
      <c r="R111" s="72">
        <v>100</v>
      </c>
      <c r="S111" s="72">
        <v>2150753</v>
      </c>
      <c r="T111" s="72">
        <v>425813</v>
      </c>
      <c r="U111" s="73">
        <v>5879.1385293859703</v>
      </c>
      <c r="V111" s="73">
        <v>1163.9707649429888</v>
      </c>
      <c r="W111" s="71">
        <v>19.798321797063632</v>
      </c>
      <c r="X111" s="72">
        <v>157061</v>
      </c>
      <c r="Y111" s="72">
        <v>96879</v>
      </c>
      <c r="Z111" s="72">
        <v>171873</v>
      </c>
      <c r="AA111" s="71">
        <v>36.884970632648603</v>
      </c>
      <c r="AB111" s="71">
        <v>22.751536472583037</v>
      </c>
      <c r="AC111" s="71">
        <v>40.363492894768363</v>
      </c>
      <c r="AD111" s="71">
        <v>76.819999999999993</v>
      </c>
      <c r="AE111" s="71">
        <v>79.569999999999993</v>
      </c>
      <c r="AF111" s="71">
        <v>65.63</v>
      </c>
      <c r="AG111" s="71">
        <v>59.85</v>
      </c>
      <c r="AH111" s="71">
        <v>94.99</v>
      </c>
      <c r="AI111" s="73">
        <v>173143</v>
      </c>
      <c r="AJ111" s="71">
        <v>8.0503432983703842</v>
      </c>
      <c r="AK111" s="71">
        <v>946</v>
      </c>
      <c r="AL111" s="74">
        <v>39572</v>
      </c>
      <c r="AM111" s="75">
        <v>0.5</v>
      </c>
      <c r="AN111" s="72">
        <v>564</v>
      </c>
      <c r="AO111" s="74">
        <v>39527</v>
      </c>
      <c r="AP111" s="76">
        <v>0.75</v>
      </c>
      <c r="AQ111" s="72">
        <v>850</v>
      </c>
      <c r="AR111" s="74">
        <v>39572</v>
      </c>
      <c r="AS111" s="76">
        <v>0.5</v>
      </c>
      <c r="AT111" s="72">
        <v>564</v>
      </c>
      <c r="AU111" s="72">
        <v>850</v>
      </c>
      <c r="AV111" s="72"/>
      <c r="AW111" s="72"/>
      <c r="AX111" s="72"/>
      <c r="AY111" s="72"/>
      <c r="AZ111" s="72"/>
      <c r="BA111" s="77"/>
    </row>
    <row r="112" spans="1:53">
      <c r="A112" t="str">
        <f>VLOOKUP(C112,'2010'!$G$2:$S$120,13,FALSE)</f>
        <v>Limpopo</v>
      </c>
      <c r="B112" s="10">
        <v>110</v>
      </c>
      <c r="C112" s="56" t="s">
        <v>103</v>
      </c>
      <c r="D112" s="57" t="s">
        <v>104</v>
      </c>
      <c r="E112" s="57" t="s">
        <v>54</v>
      </c>
      <c r="F112" s="58" t="s">
        <v>55</v>
      </c>
      <c r="G112" s="58" t="s">
        <v>55</v>
      </c>
      <c r="H112" s="58" t="s">
        <v>100</v>
      </c>
      <c r="I112" s="59" t="s">
        <v>862</v>
      </c>
      <c r="J112" s="57" t="s">
        <v>105</v>
      </c>
      <c r="K112" s="57">
        <v>29.777380000000001</v>
      </c>
      <c r="L112" s="57">
        <v>-23.363869999999999</v>
      </c>
      <c r="M112" s="57">
        <v>2</v>
      </c>
      <c r="N112" s="57">
        <v>100</v>
      </c>
      <c r="O112" s="57" t="s">
        <v>106</v>
      </c>
      <c r="P112" s="57" t="s">
        <v>59</v>
      </c>
      <c r="Q112" s="60">
        <v>8762.0499999999993</v>
      </c>
      <c r="R112" s="61">
        <v>99.8</v>
      </c>
      <c r="S112" s="61">
        <v>2144940</v>
      </c>
      <c r="T112" s="61">
        <v>424609</v>
      </c>
      <c r="U112" s="62">
        <v>5875.1730474032911</v>
      </c>
      <c r="V112" s="62">
        <v>1163.0401561278468</v>
      </c>
      <c r="W112" s="60">
        <v>19.795845105224387</v>
      </c>
      <c r="X112" s="61">
        <v>158162</v>
      </c>
      <c r="Y112" s="61">
        <v>98838</v>
      </c>
      <c r="Z112" s="61">
        <v>167609</v>
      </c>
      <c r="AA112" s="60">
        <v>37.248857183903311</v>
      </c>
      <c r="AB112" s="60">
        <v>23.277415222004244</v>
      </c>
      <c r="AC112" s="60">
        <v>39.473727594092445</v>
      </c>
      <c r="AD112" s="60">
        <v>77.87</v>
      </c>
      <c r="AE112" s="60">
        <v>80.569999999999993</v>
      </c>
      <c r="AF112" s="60">
        <v>66.92</v>
      </c>
      <c r="AG112" s="60">
        <v>60.89</v>
      </c>
      <c r="AH112" s="60">
        <v>95.98</v>
      </c>
      <c r="AI112" s="62">
        <v>195576</v>
      </c>
      <c r="AJ112" s="60">
        <v>9.1180172871968441</v>
      </c>
      <c r="AK112" s="60">
        <v>951</v>
      </c>
      <c r="AL112" s="63">
        <v>39572</v>
      </c>
      <c r="AM112" s="64">
        <v>0.5</v>
      </c>
      <c r="AN112" s="61">
        <v>592</v>
      </c>
      <c r="AO112" s="63">
        <v>39806</v>
      </c>
      <c r="AP112" s="65">
        <v>0.75</v>
      </c>
      <c r="AQ112" s="61">
        <v>854</v>
      </c>
      <c r="AR112" s="63">
        <v>39572</v>
      </c>
      <c r="AS112" s="65">
        <v>0.5</v>
      </c>
      <c r="AT112" s="61">
        <v>592</v>
      </c>
      <c r="AU112" s="61">
        <v>854</v>
      </c>
      <c r="AV112" s="61"/>
      <c r="AW112" s="61"/>
      <c r="AX112" s="61"/>
      <c r="AY112" s="61"/>
      <c r="AZ112" s="61"/>
      <c r="BA112" s="66"/>
    </row>
    <row r="113" spans="1:53">
      <c r="A113" t="str">
        <f>VLOOKUP(C113,'2010'!$G$2:$S$120,13,FALSE)</f>
        <v>Limpopo</v>
      </c>
      <c r="B113" s="10">
        <v>111</v>
      </c>
      <c r="C113" s="67" t="s">
        <v>107</v>
      </c>
      <c r="D113" s="68" t="s">
        <v>863</v>
      </c>
      <c r="E113" s="68" t="s">
        <v>109</v>
      </c>
      <c r="F113" s="69" t="s">
        <v>55</v>
      </c>
      <c r="G113" s="69" t="s">
        <v>55</v>
      </c>
      <c r="H113" s="69" t="s">
        <v>110</v>
      </c>
      <c r="I113" s="70" t="s">
        <v>837</v>
      </c>
      <c r="J113" s="68" t="s">
        <v>111</v>
      </c>
      <c r="K113" s="68">
        <v>29.918970000000002</v>
      </c>
      <c r="L113" s="68">
        <v>-23.029440000000001</v>
      </c>
      <c r="M113" s="68">
        <v>2</v>
      </c>
      <c r="N113" s="68">
        <v>80</v>
      </c>
      <c r="O113" s="68" t="s">
        <v>112</v>
      </c>
      <c r="P113" s="68" t="s">
        <v>106</v>
      </c>
      <c r="Q113" s="71">
        <v>8784</v>
      </c>
      <c r="R113" s="72">
        <v>100</v>
      </c>
      <c r="S113" s="72">
        <v>2224371</v>
      </c>
      <c r="T113" s="72">
        <v>282423</v>
      </c>
      <c r="U113" s="73">
        <v>6077.5163934426237</v>
      </c>
      <c r="V113" s="73">
        <v>771.64754098360663</v>
      </c>
      <c r="W113" s="71">
        <v>12.696757869977626</v>
      </c>
      <c r="X113" s="72">
        <v>126060</v>
      </c>
      <c r="Y113" s="72">
        <v>76904</v>
      </c>
      <c r="Z113" s="72">
        <v>79459</v>
      </c>
      <c r="AA113" s="71">
        <v>44.635174897228623</v>
      </c>
      <c r="AB113" s="71">
        <v>27.230076870509841</v>
      </c>
      <c r="AC113" s="71">
        <v>28.134748232261536</v>
      </c>
      <c r="AD113" s="71">
        <v>76.63</v>
      </c>
      <c r="AE113" s="71">
        <v>78.319999999999993</v>
      </c>
      <c r="AF113" s="71">
        <v>65.010000000000005</v>
      </c>
      <c r="AG113" s="71">
        <v>58.82</v>
      </c>
      <c r="AH113" s="71">
        <v>94.99</v>
      </c>
      <c r="AI113" s="73">
        <v>879455</v>
      </c>
      <c r="AJ113" s="71">
        <v>39.537244461467985</v>
      </c>
      <c r="AK113" s="71">
        <v>1219</v>
      </c>
      <c r="AL113" s="74">
        <v>39782</v>
      </c>
      <c r="AM113" s="75">
        <v>0.79166666666666663</v>
      </c>
      <c r="AN113" s="72">
        <v>518</v>
      </c>
      <c r="AO113" s="74">
        <v>39797</v>
      </c>
      <c r="AP113" s="76">
        <v>0.75</v>
      </c>
      <c r="AQ113" s="72">
        <v>1093</v>
      </c>
      <c r="AR113" s="74">
        <v>39782</v>
      </c>
      <c r="AS113" s="76">
        <v>0.79166666666666663</v>
      </c>
      <c r="AT113" s="72">
        <v>518</v>
      </c>
      <c r="AU113" s="72">
        <v>1093</v>
      </c>
      <c r="AV113" s="72"/>
      <c r="AW113" s="72"/>
      <c r="AX113" s="72"/>
      <c r="AY113" s="72"/>
      <c r="AZ113" s="72"/>
      <c r="BA113" s="77"/>
    </row>
    <row r="114" spans="1:53">
      <c r="A114" t="str">
        <f>VLOOKUP(C114,'2010'!$G$2:$S$120,13,FALSE)</f>
        <v>Limpopo</v>
      </c>
      <c r="B114" s="10">
        <v>112</v>
      </c>
      <c r="C114" s="56" t="s">
        <v>116</v>
      </c>
      <c r="D114" s="57" t="s">
        <v>117</v>
      </c>
      <c r="E114" s="57" t="s">
        <v>109</v>
      </c>
      <c r="F114" s="58" t="s">
        <v>55</v>
      </c>
      <c r="G114" s="58" t="s">
        <v>55</v>
      </c>
      <c r="H114" s="58" t="s">
        <v>110</v>
      </c>
      <c r="I114" s="59" t="s">
        <v>864</v>
      </c>
      <c r="J114" s="57" t="s">
        <v>111</v>
      </c>
      <c r="K114" s="57">
        <v>29.92353</v>
      </c>
      <c r="L114" s="57">
        <v>-23.01661</v>
      </c>
      <c r="M114" s="57">
        <v>4</v>
      </c>
      <c r="N114" s="57">
        <v>100</v>
      </c>
      <c r="O114" s="57" t="s">
        <v>112</v>
      </c>
      <c r="P114" s="57" t="s">
        <v>106</v>
      </c>
      <c r="Q114" s="60">
        <v>8777.5</v>
      </c>
      <c r="R114" s="61">
        <v>99.9</v>
      </c>
      <c r="S114" s="61">
        <v>2489769</v>
      </c>
      <c r="T114" s="61">
        <v>356816</v>
      </c>
      <c r="U114" s="62">
        <v>6807.6851039589856</v>
      </c>
      <c r="V114" s="62">
        <v>975.62905155226417</v>
      </c>
      <c r="W114" s="60">
        <v>14.331289368612108</v>
      </c>
      <c r="X114" s="61">
        <v>128517</v>
      </c>
      <c r="Y114" s="61">
        <v>98511</v>
      </c>
      <c r="Z114" s="61">
        <v>129788</v>
      </c>
      <c r="AA114" s="60">
        <v>36.017723420474418</v>
      </c>
      <c r="AB114" s="60">
        <v>27.608347159320211</v>
      </c>
      <c r="AC114" s="60">
        <v>36.373929420205371</v>
      </c>
      <c r="AD114" s="60">
        <v>77.040000000000006</v>
      </c>
      <c r="AE114" s="60">
        <v>80.58</v>
      </c>
      <c r="AF114" s="60">
        <v>53.99</v>
      </c>
      <c r="AG114" s="60">
        <v>58.82</v>
      </c>
      <c r="AH114" s="60">
        <v>95.99</v>
      </c>
      <c r="AI114" s="62">
        <v>234629</v>
      </c>
      <c r="AJ114" s="60">
        <v>9.4237256548699904</v>
      </c>
      <c r="AK114" s="60">
        <v>1273</v>
      </c>
      <c r="AL114" s="63">
        <v>39782</v>
      </c>
      <c r="AM114" s="64">
        <v>0.79166666666666663</v>
      </c>
      <c r="AN114" s="61">
        <v>609</v>
      </c>
      <c r="AO114" s="63">
        <v>39804</v>
      </c>
      <c r="AP114" s="65">
        <v>0.75</v>
      </c>
      <c r="AQ114" s="61">
        <v>1117</v>
      </c>
      <c r="AR114" s="63">
        <v>39782</v>
      </c>
      <c r="AS114" s="65">
        <v>0.79166666666666663</v>
      </c>
      <c r="AT114" s="61">
        <v>280</v>
      </c>
      <c r="AU114" s="61">
        <v>346</v>
      </c>
      <c r="AV114" s="61">
        <v>1072</v>
      </c>
      <c r="AW114" s="61">
        <v>132</v>
      </c>
      <c r="AX114" s="61"/>
      <c r="AY114" s="61"/>
      <c r="AZ114" s="61"/>
      <c r="BA114" s="66"/>
    </row>
    <row r="115" spans="1:53">
      <c r="A115" t="str">
        <f>VLOOKUP(C115,'2010'!$G$2:$S$120,13,FALSE)</f>
        <v>Limpopo</v>
      </c>
      <c r="B115" s="10">
        <v>113</v>
      </c>
      <c r="C115" s="67" t="s">
        <v>122</v>
      </c>
      <c r="D115" s="68" t="s">
        <v>123</v>
      </c>
      <c r="E115" s="68" t="s">
        <v>54</v>
      </c>
      <c r="F115" s="69" t="s">
        <v>55</v>
      </c>
      <c r="G115" s="69" t="s">
        <v>55</v>
      </c>
      <c r="H115" s="69" t="s">
        <v>110</v>
      </c>
      <c r="I115" s="70" t="s">
        <v>865</v>
      </c>
      <c r="J115" s="68" t="s">
        <v>124</v>
      </c>
      <c r="K115" s="68">
        <v>29.919170000000001</v>
      </c>
      <c r="L115" s="68">
        <v>-22.641999999999999</v>
      </c>
      <c r="M115" s="68">
        <v>2</v>
      </c>
      <c r="N115" s="68">
        <v>80</v>
      </c>
      <c r="O115" s="68" t="s">
        <v>102</v>
      </c>
      <c r="P115" s="68" t="s">
        <v>106</v>
      </c>
      <c r="Q115" s="71">
        <v>8781.1299999999992</v>
      </c>
      <c r="R115" s="72">
        <v>100</v>
      </c>
      <c r="S115" s="72">
        <v>1159893</v>
      </c>
      <c r="T115" s="72">
        <v>367573</v>
      </c>
      <c r="U115" s="73">
        <v>3170.1423393116838</v>
      </c>
      <c r="V115" s="73">
        <v>1004.6260560998414</v>
      </c>
      <c r="W115" s="71">
        <v>31.69025073864572</v>
      </c>
      <c r="X115" s="72">
        <v>94138</v>
      </c>
      <c r="Y115" s="72">
        <v>82136</v>
      </c>
      <c r="Z115" s="72">
        <v>191299</v>
      </c>
      <c r="AA115" s="71">
        <v>25.610695018404506</v>
      </c>
      <c r="AB115" s="71">
        <v>22.345493276165552</v>
      </c>
      <c r="AC115" s="71">
        <v>52.043811705429945</v>
      </c>
      <c r="AD115" s="71">
        <v>74.03</v>
      </c>
      <c r="AE115" s="71">
        <v>79.150000000000006</v>
      </c>
      <c r="AF115" s="71">
        <v>62.98</v>
      </c>
      <c r="AG115" s="71">
        <v>57.79</v>
      </c>
      <c r="AH115" s="71">
        <v>92.99</v>
      </c>
      <c r="AI115" s="73">
        <v>388801</v>
      </c>
      <c r="AJ115" s="71">
        <v>33.5204195559418</v>
      </c>
      <c r="AK115" s="71">
        <v>361</v>
      </c>
      <c r="AL115" s="74">
        <v>39802</v>
      </c>
      <c r="AM115" s="75">
        <v>0.29166666666666669</v>
      </c>
      <c r="AN115" s="72">
        <v>262</v>
      </c>
      <c r="AO115" s="74">
        <v>39803</v>
      </c>
      <c r="AP115" s="76">
        <v>0.375</v>
      </c>
      <c r="AQ115" s="72">
        <v>218</v>
      </c>
      <c r="AR115" s="74">
        <v>39572</v>
      </c>
      <c r="AS115" s="76">
        <v>0.45833333333333331</v>
      </c>
      <c r="AT115" s="72">
        <v>262</v>
      </c>
      <c r="AU115" s="72">
        <v>218</v>
      </c>
      <c r="AV115" s="72"/>
      <c r="AW115" s="72"/>
      <c r="AX115" s="72"/>
      <c r="AY115" s="72"/>
      <c r="AZ115" s="72"/>
      <c r="BA115" s="77"/>
    </row>
    <row r="116" spans="1:53">
      <c r="A116" t="str">
        <f>VLOOKUP(C116,'2010'!$G$2:$S$120,13,FALSE)</f>
        <v>Limpopo</v>
      </c>
      <c r="B116" s="10">
        <v>114</v>
      </c>
      <c r="C116" s="56" t="s">
        <v>125</v>
      </c>
      <c r="D116" s="57" t="s">
        <v>126</v>
      </c>
      <c r="E116" s="57" t="s">
        <v>54</v>
      </c>
      <c r="F116" s="58" t="s">
        <v>55</v>
      </c>
      <c r="G116" s="58" t="s">
        <v>55</v>
      </c>
      <c r="H116" s="58" t="s">
        <v>110</v>
      </c>
      <c r="I116" s="59" t="s">
        <v>865</v>
      </c>
      <c r="J116" s="57" t="s">
        <v>124</v>
      </c>
      <c r="K116" s="57">
        <v>29.91882</v>
      </c>
      <c r="L116" s="57">
        <v>-22.644159999999999</v>
      </c>
      <c r="M116" s="57">
        <v>2</v>
      </c>
      <c r="N116" s="57">
        <v>80</v>
      </c>
      <c r="O116" s="57" t="s">
        <v>112</v>
      </c>
      <c r="P116" s="57" t="s">
        <v>106</v>
      </c>
      <c r="Q116" s="60">
        <v>8781.3799999999992</v>
      </c>
      <c r="R116" s="61">
        <v>100</v>
      </c>
      <c r="S116" s="61">
        <v>1157601</v>
      </c>
      <c r="T116" s="61">
        <v>363196</v>
      </c>
      <c r="U116" s="62">
        <v>3163.7879239937233</v>
      </c>
      <c r="V116" s="62">
        <v>992.63487060120406</v>
      </c>
      <c r="W116" s="60">
        <v>31.374886510982623</v>
      </c>
      <c r="X116" s="61">
        <v>90849</v>
      </c>
      <c r="Y116" s="61">
        <v>81289</v>
      </c>
      <c r="Z116" s="61">
        <v>191058</v>
      </c>
      <c r="AA116" s="60">
        <v>25.013766671439114</v>
      </c>
      <c r="AB116" s="60">
        <v>22.381579092280752</v>
      </c>
      <c r="AC116" s="60">
        <v>52.604654236280133</v>
      </c>
      <c r="AD116" s="60">
        <v>74.05</v>
      </c>
      <c r="AE116" s="60">
        <v>79.06</v>
      </c>
      <c r="AF116" s="60">
        <v>63.07</v>
      </c>
      <c r="AG116" s="60">
        <v>57.79</v>
      </c>
      <c r="AH116" s="60">
        <v>92.99</v>
      </c>
      <c r="AI116" s="62">
        <v>387886</v>
      </c>
      <c r="AJ116" s="60">
        <v>33.50774576041313</v>
      </c>
      <c r="AK116" s="60">
        <v>360</v>
      </c>
      <c r="AL116" s="63">
        <v>39802</v>
      </c>
      <c r="AM116" s="64">
        <v>0.29166666666666669</v>
      </c>
      <c r="AN116" s="61">
        <v>251</v>
      </c>
      <c r="AO116" s="63">
        <v>39802</v>
      </c>
      <c r="AP116" s="65">
        <v>0.29166666666666669</v>
      </c>
      <c r="AQ116" s="61">
        <v>218</v>
      </c>
      <c r="AR116" s="63">
        <v>39572</v>
      </c>
      <c r="AS116" s="65">
        <v>0.45833333333333331</v>
      </c>
      <c r="AT116" s="61">
        <v>251</v>
      </c>
      <c r="AU116" s="61">
        <v>218</v>
      </c>
      <c r="AV116" s="61"/>
      <c r="AW116" s="61"/>
      <c r="AX116" s="61"/>
      <c r="AY116" s="61"/>
      <c r="AZ116" s="61"/>
      <c r="BA116" s="66"/>
    </row>
    <row r="117" spans="1:53" hidden="1">
      <c r="A117" t="e">
        <f>VLOOKUP(C117,'2010'!$G$2:$S$120,13,FALSE)</f>
        <v>#N/A</v>
      </c>
      <c r="B117" s="10">
        <v>115</v>
      </c>
      <c r="C117" s="67" t="s">
        <v>866</v>
      </c>
      <c r="D117" s="68" t="s">
        <v>867</v>
      </c>
      <c r="E117" s="68" t="s">
        <v>132</v>
      </c>
      <c r="F117" s="69" t="s">
        <v>868</v>
      </c>
      <c r="G117" s="69" t="s">
        <v>868</v>
      </c>
      <c r="H117" s="69" t="s">
        <v>191</v>
      </c>
      <c r="I117" s="70" t="s">
        <v>869</v>
      </c>
      <c r="J117" s="68" t="s">
        <v>870</v>
      </c>
      <c r="K117" s="68">
        <v>18.625859999999999</v>
      </c>
      <c r="L117" s="68">
        <v>-33.998869999999997</v>
      </c>
      <c r="M117" s="68">
        <v>7</v>
      </c>
      <c r="N117" s="68">
        <v>120</v>
      </c>
      <c r="O117" s="68" t="s">
        <v>871</v>
      </c>
      <c r="P117" s="68" t="s">
        <v>461</v>
      </c>
      <c r="Q117" s="71">
        <v>8781.23</v>
      </c>
      <c r="R117" s="72">
        <v>100</v>
      </c>
      <c r="S117" s="72">
        <v>24324190</v>
      </c>
      <c r="T117" s="72">
        <v>1461357</v>
      </c>
      <c r="U117" s="73">
        <v>66480.499884412551</v>
      </c>
      <c r="V117" s="73">
        <v>3994.0381928272009</v>
      </c>
      <c r="W117" s="71">
        <v>6.0078341765953978</v>
      </c>
      <c r="X117" s="72">
        <v>675393</v>
      </c>
      <c r="Y117" s="72">
        <v>634347</v>
      </c>
      <c r="Z117" s="72">
        <v>151617</v>
      </c>
      <c r="AA117" s="71">
        <v>46.216838185330481</v>
      </c>
      <c r="AB117" s="71">
        <v>43.408078929378654</v>
      </c>
      <c r="AC117" s="71">
        <v>10.375082885290864</v>
      </c>
      <c r="AD117" s="71">
        <v>96.68</v>
      </c>
      <c r="AE117" s="71">
        <v>97.56</v>
      </c>
      <c r="AF117" s="71">
        <v>82.99</v>
      </c>
      <c r="AG117" s="71">
        <v>77.92</v>
      </c>
      <c r="AH117" s="71">
        <v>115.98</v>
      </c>
      <c r="AI117" s="73">
        <v>2085350</v>
      </c>
      <c r="AJ117" s="71">
        <v>8.5731528984110064</v>
      </c>
      <c r="AK117" s="71">
        <v>6353</v>
      </c>
      <c r="AL117" s="74">
        <v>39507</v>
      </c>
      <c r="AM117" s="75">
        <v>0.75</v>
      </c>
      <c r="AN117" s="72">
        <v>3974</v>
      </c>
      <c r="AO117" s="74">
        <v>39547</v>
      </c>
      <c r="AP117" s="76">
        <v>0.75</v>
      </c>
      <c r="AQ117" s="72">
        <v>4155</v>
      </c>
      <c r="AR117" s="74">
        <v>39752</v>
      </c>
      <c r="AS117" s="76">
        <v>0.29166666666666669</v>
      </c>
      <c r="AT117" s="72">
        <v>1195</v>
      </c>
      <c r="AU117" s="72">
        <v>1136</v>
      </c>
      <c r="AV117" s="72">
        <v>1971</v>
      </c>
      <c r="AW117" s="72">
        <v>1820</v>
      </c>
      <c r="AX117" s="72">
        <v>1217</v>
      </c>
      <c r="AY117" s="72">
        <v>960</v>
      </c>
      <c r="AZ117" s="72">
        <v>629</v>
      </c>
      <c r="BA117" s="77"/>
    </row>
    <row r="118" spans="1:53" hidden="1">
      <c r="A118" t="e">
        <f>VLOOKUP(C118,'2010'!$G$2:$S$120,13,FALSE)</f>
        <v>#N/A</v>
      </c>
      <c r="B118" s="10">
        <v>116</v>
      </c>
      <c r="C118" s="56" t="s">
        <v>872</v>
      </c>
      <c r="D118" s="57" t="s">
        <v>873</v>
      </c>
      <c r="E118" s="57" t="s">
        <v>132</v>
      </c>
      <c r="F118" s="58" t="s">
        <v>868</v>
      </c>
      <c r="G118" s="58" t="s">
        <v>868</v>
      </c>
      <c r="H118" s="58" t="s">
        <v>191</v>
      </c>
      <c r="I118" s="59" t="s">
        <v>874</v>
      </c>
      <c r="J118" s="57" t="s">
        <v>870</v>
      </c>
      <c r="K118" s="57">
        <v>18.637219999999999</v>
      </c>
      <c r="L118" s="57">
        <v>-34.003270000000001</v>
      </c>
      <c r="M118" s="57">
        <v>8</v>
      </c>
      <c r="N118" s="57">
        <v>120</v>
      </c>
      <c r="O118" s="57" t="s">
        <v>871</v>
      </c>
      <c r="P118" s="57" t="s">
        <v>461</v>
      </c>
      <c r="Q118" s="60">
        <v>8777.68</v>
      </c>
      <c r="R118" s="61">
        <v>99.9</v>
      </c>
      <c r="S118" s="61">
        <v>25177942</v>
      </c>
      <c r="T118" s="61">
        <v>1460235</v>
      </c>
      <c r="U118" s="62">
        <v>68841.72218627244</v>
      </c>
      <c r="V118" s="62">
        <v>3992.5857401955868</v>
      </c>
      <c r="W118" s="60">
        <v>5.7996598768874756</v>
      </c>
      <c r="X118" s="61">
        <v>740171</v>
      </c>
      <c r="Y118" s="61">
        <v>584467</v>
      </c>
      <c r="Z118" s="61">
        <v>135597</v>
      </c>
      <c r="AA118" s="60">
        <v>50.688485072608181</v>
      </c>
      <c r="AB118" s="60">
        <v>40.025543833698002</v>
      </c>
      <c r="AC118" s="60">
        <v>9.2859710936938242</v>
      </c>
      <c r="AD118" s="60">
        <v>98.43</v>
      </c>
      <c r="AE118" s="60">
        <v>99.28</v>
      </c>
      <c r="AF118" s="60">
        <v>84.64</v>
      </c>
      <c r="AG118" s="60">
        <v>79.930000000000007</v>
      </c>
      <c r="AH118" s="60">
        <v>117.98</v>
      </c>
      <c r="AI118" s="62">
        <v>2858589</v>
      </c>
      <c r="AJ118" s="60">
        <v>11.353545099118904</v>
      </c>
      <c r="AK118" s="60">
        <v>7058</v>
      </c>
      <c r="AL118" s="63">
        <v>39507</v>
      </c>
      <c r="AM118" s="64">
        <v>0.75</v>
      </c>
      <c r="AN118" s="61">
        <v>4153</v>
      </c>
      <c r="AO118" s="63">
        <v>39507</v>
      </c>
      <c r="AP118" s="65">
        <v>0.75</v>
      </c>
      <c r="AQ118" s="61">
        <v>4204</v>
      </c>
      <c r="AR118" s="63">
        <v>39507</v>
      </c>
      <c r="AS118" s="65">
        <v>0.29166666666666669</v>
      </c>
      <c r="AT118" s="61">
        <v>1321</v>
      </c>
      <c r="AU118" s="61">
        <v>371</v>
      </c>
      <c r="AV118" s="61">
        <v>920</v>
      </c>
      <c r="AW118" s="61">
        <v>1677</v>
      </c>
      <c r="AX118" s="61">
        <v>1872</v>
      </c>
      <c r="AY118" s="61">
        <v>1245</v>
      </c>
      <c r="AZ118" s="61">
        <v>928</v>
      </c>
      <c r="BA118" s="66">
        <v>1086</v>
      </c>
    </row>
    <row r="119" spans="1:53" hidden="1">
      <c r="A119" t="e">
        <f>VLOOKUP(C119,'2010'!$G$2:$S$120,13,FALSE)</f>
        <v>#N/A</v>
      </c>
      <c r="B119" s="10">
        <v>117</v>
      </c>
      <c r="C119" s="67" t="s">
        <v>875</v>
      </c>
      <c r="D119" s="68" t="s">
        <v>876</v>
      </c>
      <c r="E119" s="68" t="s">
        <v>132</v>
      </c>
      <c r="F119" s="69" t="s">
        <v>868</v>
      </c>
      <c r="G119" s="69" t="s">
        <v>868</v>
      </c>
      <c r="H119" s="69" t="s">
        <v>191</v>
      </c>
      <c r="I119" s="70" t="s">
        <v>468</v>
      </c>
      <c r="J119" s="68" t="s">
        <v>877</v>
      </c>
      <c r="K119" s="68">
        <v>18.655830000000002</v>
      </c>
      <c r="L119" s="68">
        <v>-34.011029999999998</v>
      </c>
      <c r="M119" s="68">
        <v>8</v>
      </c>
      <c r="N119" s="68">
        <v>120</v>
      </c>
      <c r="O119" s="68" t="s">
        <v>871</v>
      </c>
      <c r="P119" s="68" t="s">
        <v>461</v>
      </c>
      <c r="Q119" s="71">
        <v>8399.18</v>
      </c>
      <c r="R119" s="72">
        <v>95.6</v>
      </c>
      <c r="S119" s="72">
        <v>24114026</v>
      </c>
      <c r="T119" s="72">
        <v>1414623</v>
      </c>
      <c r="U119" s="73">
        <v>68903.943480196875</v>
      </c>
      <c r="V119" s="73">
        <v>4042.1745932341009</v>
      </c>
      <c r="W119" s="71">
        <v>5.8663907884979469</v>
      </c>
      <c r="X119" s="72">
        <v>724176</v>
      </c>
      <c r="Y119" s="72">
        <v>551340</v>
      </c>
      <c r="Z119" s="72">
        <v>139107</v>
      </c>
      <c r="AA119" s="71">
        <v>51.192155083015045</v>
      </c>
      <c r="AB119" s="71">
        <v>38.974341573691369</v>
      </c>
      <c r="AC119" s="71">
        <v>9.8335033432935841</v>
      </c>
      <c r="AD119" s="71">
        <v>99.31</v>
      </c>
      <c r="AE119" s="71">
        <v>100.23</v>
      </c>
      <c r="AF119" s="71">
        <v>84.54</v>
      </c>
      <c r="AG119" s="71">
        <v>77.930000000000007</v>
      </c>
      <c r="AH119" s="71">
        <v>118.98</v>
      </c>
      <c r="AI119" s="73">
        <v>3127158</v>
      </c>
      <c r="AJ119" s="71">
        <v>12.96821194436798</v>
      </c>
      <c r="AK119" s="71">
        <v>7111</v>
      </c>
      <c r="AL119" s="74">
        <v>39507</v>
      </c>
      <c r="AM119" s="75">
        <v>0.75</v>
      </c>
      <c r="AN119" s="72">
        <v>4210</v>
      </c>
      <c r="AO119" s="74">
        <v>39507</v>
      </c>
      <c r="AP119" s="76">
        <v>0.75</v>
      </c>
      <c r="AQ119" s="72">
        <v>4256</v>
      </c>
      <c r="AR119" s="74">
        <v>39507</v>
      </c>
      <c r="AS119" s="76">
        <v>0.29166666666666669</v>
      </c>
      <c r="AT119" s="72">
        <v>856</v>
      </c>
      <c r="AU119" s="72">
        <v>540</v>
      </c>
      <c r="AV119" s="72">
        <v>968</v>
      </c>
      <c r="AW119" s="72">
        <v>1975</v>
      </c>
      <c r="AX119" s="72">
        <v>1888</v>
      </c>
      <c r="AY119" s="72">
        <v>1336</v>
      </c>
      <c r="AZ119" s="72">
        <v>761</v>
      </c>
      <c r="BA119" s="77">
        <v>790</v>
      </c>
    </row>
    <row r="120" spans="1:53" hidden="1">
      <c r="A120" t="e">
        <f>VLOOKUP(C120,'2010'!$G$2:$S$120,13,FALSE)</f>
        <v>#N/A</v>
      </c>
      <c r="B120" s="10">
        <v>118</v>
      </c>
      <c r="C120" s="56" t="s">
        <v>878</v>
      </c>
      <c r="D120" s="57" t="s">
        <v>879</v>
      </c>
      <c r="E120" s="57" t="s">
        <v>177</v>
      </c>
      <c r="F120" s="58" t="s">
        <v>868</v>
      </c>
      <c r="G120" s="58" t="s">
        <v>868</v>
      </c>
      <c r="H120" s="58" t="s">
        <v>191</v>
      </c>
      <c r="I120" s="59" t="s">
        <v>880</v>
      </c>
      <c r="J120" s="57" t="s">
        <v>881</v>
      </c>
      <c r="K120" s="57">
        <v>18.688279999999999</v>
      </c>
      <c r="L120" s="57">
        <v>-34.025359999999999</v>
      </c>
      <c r="M120" s="57">
        <v>6</v>
      </c>
      <c r="N120" s="57">
        <v>120</v>
      </c>
      <c r="O120" s="57" t="s">
        <v>871</v>
      </c>
      <c r="P120" s="57" t="s">
        <v>461</v>
      </c>
      <c r="Q120" s="60">
        <v>357.5</v>
      </c>
      <c r="R120" s="61">
        <v>4.0999999999999996</v>
      </c>
      <c r="S120" s="61">
        <v>699506</v>
      </c>
      <c r="T120" s="61">
        <v>43610</v>
      </c>
      <c r="U120" s="62">
        <v>46959.84335664336</v>
      </c>
      <c r="V120" s="62">
        <v>2927.6643356643358</v>
      </c>
      <c r="W120" s="60">
        <v>6.2343997049346251</v>
      </c>
      <c r="X120" s="61">
        <v>23647</v>
      </c>
      <c r="Y120" s="61">
        <v>13796</v>
      </c>
      <c r="Z120" s="61">
        <v>6167</v>
      </c>
      <c r="AA120" s="60">
        <v>54.22380188030268</v>
      </c>
      <c r="AB120" s="60">
        <v>31.634946113276776</v>
      </c>
      <c r="AC120" s="60">
        <v>14.141252006420546</v>
      </c>
      <c r="AD120" s="60">
        <v>98.61</v>
      </c>
      <c r="AE120" s="60">
        <v>99.54</v>
      </c>
      <c r="AF120" s="60">
        <v>84.62</v>
      </c>
      <c r="AG120" s="60">
        <v>73.95</v>
      </c>
      <c r="AH120" s="60">
        <v>117.97</v>
      </c>
      <c r="AI120" s="62">
        <v>62205</v>
      </c>
      <c r="AJ120" s="60">
        <v>8.8927042798775133</v>
      </c>
      <c r="AK120" s="60">
        <v>4572</v>
      </c>
      <c r="AL120" s="63">
        <v>39738</v>
      </c>
      <c r="AM120" s="64">
        <v>0.70833333333333337</v>
      </c>
      <c r="AN120" s="61">
        <v>2705</v>
      </c>
      <c r="AO120" s="63">
        <v>39738</v>
      </c>
      <c r="AP120" s="65">
        <v>0.70833333333333337</v>
      </c>
      <c r="AQ120" s="61">
        <v>2604</v>
      </c>
      <c r="AR120" s="63">
        <v>39741</v>
      </c>
      <c r="AS120" s="65">
        <v>0.29166666666666669</v>
      </c>
      <c r="AT120" s="61">
        <v>472</v>
      </c>
      <c r="AU120" s="61">
        <v>778</v>
      </c>
      <c r="AV120" s="61">
        <v>1576</v>
      </c>
      <c r="AW120" s="61">
        <v>1336</v>
      </c>
      <c r="AX120" s="61">
        <v>790</v>
      </c>
      <c r="AY120" s="61">
        <v>802</v>
      </c>
      <c r="AZ120" s="61"/>
      <c r="BA120" s="66"/>
    </row>
    <row r="121" spans="1:53" hidden="1">
      <c r="A121" t="e">
        <f>VLOOKUP(C121,'2010'!$G$2:$S$120,13,FALSE)</f>
        <v>#N/A</v>
      </c>
      <c r="B121" s="10">
        <v>119</v>
      </c>
      <c r="C121" s="67" t="s">
        <v>882</v>
      </c>
      <c r="D121" s="68" t="s">
        <v>883</v>
      </c>
      <c r="E121" s="68" t="s">
        <v>177</v>
      </c>
      <c r="F121" s="69" t="s">
        <v>868</v>
      </c>
      <c r="G121" s="69" t="s">
        <v>868</v>
      </c>
      <c r="H121" s="69" t="s">
        <v>191</v>
      </c>
      <c r="I121" s="70" t="s">
        <v>884</v>
      </c>
      <c r="J121" s="68" t="s">
        <v>885</v>
      </c>
      <c r="K121" s="68">
        <v>18.72147</v>
      </c>
      <c r="L121" s="68">
        <v>-34.038249999999998</v>
      </c>
      <c r="M121" s="68">
        <v>6</v>
      </c>
      <c r="N121" s="68">
        <v>120</v>
      </c>
      <c r="O121" s="68" t="s">
        <v>871</v>
      </c>
      <c r="P121" s="68" t="s">
        <v>461</v>
      </c>
      <c r="Q121" s="71">
        <v>483.5</v>
      </c>
      <c r="R121" s="72">
        <v>5.5</v>
      </c>
      <c r="S121" s="72">
        <v>946472</v>
      </c>
      <c r="T121" s="72">
        <v>61652</v>
      </c>
      <c r="U121" s="73">
        <v>46981.029989658738</v>
      </c>
      <c r="V121" s="73">
        <v>3060.2854188210958</v>
      </c>
      <c r="W121" s="71">
        <v>6.5138746840899682</v>
      </c>
      <c r="X121" s="72">
        <v>35755</v>
      </c>
      <c r="Y121" s="72">
        <v>17867</v>
      </c>
      <c r="Z121" s="72">
        <v>8030</v>
      </c>
      <c r="AA121" s="71">
        <v>57.994874456627521</v>
      </c>
      <c r="AB121" s="71">
        <v>28.980406150652051</v>
      </c>
      <c r="AC121" s="71">
        <v>13.02471939272043</v>
      </c>
      <c r="AD121" s="71">
        <v>102.47</v>
      </c>
      <c r="AE121" s="71">
        <v>103.96</v>
      </c>
      <c r="AF121" s="71">
        <v>81.02</v>
      </c>
      <c r="AG121" s="71">
        <v>78.94</v>
      </c>
      <c r="AH121" s="71">
        <v>122.99</v>
      </c>
      <c r="AI121" s="73">
        <v>175093</v>
      </c>
      <c r="AJ121" s="71">
        <v>18.499543568114007</v>
      </c>
      <c r="AK121" s="71">
        <v>4137</v>
      </c>
      <c r="AL121" s="74">
        <v>39786</v>
      </c>
      <c r="AM121" s="75">
        <v>0.75</v>
      </c>
      <c r="AN121" s="72">
        <v>2350</v>
      </c>
      <c r="AO121" s="74">
        <v>39780</v>
      </c>
      <c r="AP121" s="76">
        <v>0.70833333333333337</v>
      </c>
      <c r="AQ121" s="72">
        <v>2150</v>
      </c>
      <c r="AR121" s="74">
        <v>39782</v>
      </c>
      <c r="AS121" s="76">
        <v>0.70833333333333337</v>
      </c>
      <c r="AT121" s="72">
        <v>514</v>
      </c>
      <c r="AU121" s="72">
        <v>619</v>
      </c>
      <c r="AV121" s="72">
        <v>1359</v>
      </c>
      <c r="AW121" s="72">
        <v>1166</v>
      </c>
      <c r="AX121" s="72">
        <v>698</v>
      </c>
      <c r="AY121" s="72">
        <v>540</v>
      </c>
      <c r="AZ121" s="72"/>
      <c r="BA121" s="77"/>
    </row>
    <row r="122" spans="1:53" hidden="1">
      <c r="A122" t="e">
        <f>VLOOKUP(C122,'2010'!$G$2:$S$120,13,FALSE)</f>
        <v>#N/A</v>
      </c>
      <c r="B122" s="10">
        <v>120</v>
      </c>
      <c r="C122" s="56" t="s">
        <v>886</v>
      </c>
      <c r="D122" s="57" t="s">
        <v>887</v>
      </c>
      <c r="E122" s="57" t="s">
        <v>71</v>
      </c>
      <c r="F122" s="58" t="s">
        <v>868</v>
      </c>
      <c r="G122" s="58" t="s">
        <v>868</v>
      </c>
      <c r="H122" s="58" t="s">
        <v>191</v>
      </c>
      <c r="I122" s="59" t="s">
        <v>888</v>
      </c>
      <c r="J122" s="57" t="s">
        <v>889</v>
      </c>
      <c r="K122" s="57">
        <v>18.778580000000002</v>
      </c>
      <c r="L122" s="57">
        <v>-34.059440000000002</v>
      </c>
      <c r="M122" s="57">
        <v>6</v>
      </c>
      <c r="N122" s="57">
        <v>120</v>
      </c>
      <c r="O122" s="57" t="s">
        <v>871</v>
      </c>
      <c r="P122" s="57" t="s">
        <v>461</v>
      </c>
      <c r="Q122" s="60">
        <v>8736</v>
      </c>
      <c r="R122" s="61">
        <v>99.5</v>
      </c>
      <c r="S122" s="61">
        <v>15013195</v>
      </c>
      <c r="T122" s="61">
        <v>741182</v>
      </c>
      <c r="U122" s="62">
        <v>41245.041208791212</v>
      </c>
      <c r="V122" s="62">
        <v>2036.2142857142856</v>
      </c>
      <c r="W122" s="60">
        <v>4.9368705328879026</v>
      </c>
      <c r="X122" s="61">
        <v>440125</v>
      </c>
      <c r="Y122" s="61">
        <v>183044</v>
      </c>
      <c r="Z122" s="61">
        <v>118013</v>
      </c>
      <c r="AA122" s="60">
        <v>59.381501439592434</v>
      </c>
      <c r="AB122" s="60">
        <v>24.69622845670834</v>
      </c>
      <c r="AC122" s="60">
        <v>15.922270103699226</v>
      </c>
      <c r="AD122" s="60">
        <v>104.12</v>
      </c>
      <c r="AE122" s="60">
        <v>105.04</v>
      </c>
      <c r="AF122" s="60">
        <v>86.33</v>
      </c>
      <c r="AG122" s="60">
        <v>84.92</v>
      </c>
      <c r="AH122" s="60">
        <v>120.99</v>
      </c>
      <c r="AI122" s="62">
        <v>2354958</v>
      </c>
      <c r="AJ122" s="60">
        <v>15.685921617617035</v>
      </c>
      <c r="AK122" s="60">
        <v>4429</v>
      </c>
      <c r="AL122" s="63">
        <v>39507</v>
      </c>
      <c r="AM122" s="64">
        <v>0.70833333333333337</v>
      </c>
      <c r="AN122" s="61">
        <v>2630</v>
      </c>
      <c r="AO122" s="63">
        <v>39527</v>
      </c>
      <c r="AP122" s="65">
        <v>0.66666666666666663</v>
      </c>
      <c r="AQ122" s="61">
        <v>2540</v>
      </c>
      <c r="AR122" s="63">
        <v>39448</v>
      </c>
      <c r="AS122" s="65">
        <v>0.75</v>
      </c>
      <c r="AT122" s="61">
        <v>735</v>
      </c>
      <c r="AU122" s="61">
        <v>904</v>
      </c>
      <c r="AV122" s="61">
        <v>1503</v>
      </c>
      <c r="AW122" s="61">
        <v>1520</v>
      </c>
      <c r="AX122" s="61">
        <v>927</v>
      </c>
      <c r="AY122" s="61">
        <v>406</v>
      </c>
      <c r="AZ122" s="61"/>
      <c r="BA122" s="66"/>
    </row>
    <row r="123" spans="1:53" hidden="1">
      <c r="A123" t="e">
        <f>VLOOKUP(C123,'2010'!$G$2:$S$120,13,FALSE)</f>
        <v>#N/A</v>
      </c>
      <c r="B123" s="10">
        <v>121</v>
      </c>
      <c r="C123" s="67" t="s">
        <v>890</v>
      </c>
      <c r="D123" s="68" t="s">
        <v>891</v>
      </c>
      <c r="E123" s="68" t="s">
        <v>177</v>
      </c>
      <c r="F123" s="69" t="s">
        <v>868</v>
      </c>
      <c r="G123" s="69" t="s">
        <v>868</v>
      </c>
      <c r="H123" s="69" t="s">
        <v>191</v>
      </c>
      <c r="I123" s="70" t="s">
        <v>892</v>
      </c>
      <c r="J123" s="68" t="s">
        <v>893</v>
      </c>
      <c r="K123" s="68">
        <v>18.82</v>
      </c>
      <c r="L123" s="68">
        <v>-34.075940000000003</v>
      </c>
      <c r="M123" s="68">
        <v>6</v>
      </c>
      <c r="N123" s="68">
        <v>120</v>
      </c>
      <c r="O123" s="68" t="s">
        <v>871</v>
      </c>
      <c r="P123" s="68" t="s">
        <v>461</v>
      </c>
      <c r="Q123" s="71">
        <v>358.48</v>
      </c>
      <c r="R123" s="72">
        <v>4.0999999999999996</v>
      </c>
      <c r="S123" s="72">
        <v>609581</v>
      </c>
      <c r="T123" s="72">
        <v>32121</v>
      </c>
      <c r="U123" s="73">
        <v>40811.046641374691</v>
      </c>
      <c r="V123" s="73">
        <v>2150.4798036152642</v>
      </c>
      <c r="W123" s="71">
        <v>5.2693571485987922</v>
      </c>
      <c r="X123" s="72">
        <v>19853</v>
      </c>
      <c r="Y123" s="72">
        <v>6965</v>
      </c>
      <c r="Z123" s="72">
        <v>5303</v>
      </c>
      <c r="AA123" s="71">
        <v>61.806917592852031</v>
      </c>
      <c r="AB123" s="71">
        <v>21.683633759845584</v>
      </c>
      <c r="AC123" s="71">
        <v>16.509448647302388</v>
      </c>
      <c r="AD123" s="71">
        <v>84.48</v>
      </c>
      <c r="AE123" s="71">
        <v>84.88</v>
      </c>
      <c r="AF123" s="71">
        <v>77.290000000000006</v>
      </c>
      <c r="AG123" s="71">
        <v>60.86</v>
      </c>
      <c r="AH123" s="71">
        <v>112.99</v>
      </c>
      <c r="AI123" s="73">
        <v>37423</v>
      </c>
      <c r="AJ123" s="71">
        <v>6.1391349139818985</v>
      </c>
      <c r="AK123" s="71">
        <v>3966</v>
      </c>
      <c r="AL123" s="74">
        <v>39745</v>
      </c>
      <c r="AM123" s="75">
        <v>0.70833333333333337</v>
      </c>
      <c r="AN123" s="72">
        <v>2253</v>
      </c>
      <c r="AO123" s="74">
        <v>39745</v>
      </c>
      <c r="AP123" s="76">
        <v>0.70833333333333337</v>
      </c>
      <c r="AQ123" s="72">
        <v>2296</v>
      </c>
      <c r="AR123" s="74">
        <v>39747</v>
      </c>
      <c r="AS123" s="76">
        <v>0.75</v>
      </c>
      <c r="AT123" s="72">
        <v>1080</v>
      </c>
      <c r="AU123" s="72">
        <v>472</v>
      </c>
      <c r="AV123" s="72">
        <v>737</v>
      </c>
      <c r="AW123" s="72">
        <v>722</v>
      </c>
      <c r="AX123" s="72">
        <v>497</v>
      </c>
      <c r="AY123" s="72">
        <v>1212</v>
      </c>
      <c r="AZ123" s="72"/>
      <c r="BA123" s="77"/>
    </row>
    <row r="124" spans="1:53" hidden="1">
      <c r="A124" t="e">
        <f>VLOOKUP(C124,'2010'!$G$2:$S$120,13,FALSE)</f>
        <v>#N/A</v>
      </c>
      <c r="B124" s="10">
        <v>122</v>
      </c>
      <c r="C124" s="56" t="s">
        <v>894</v>
      </c>
      <c r="D124" s="57" t="s">
        <v>895</v>
      </c>
      <c r="E124" s="57" t="s">
        <v>177</v>
      </c>
      <c r="F124" s="58" t="s">
        <v>868</v>
      </c>
      <c r="G124" s="58" t="s">
        <v>868</v>
      </c>
      <c r="H124" s="58" t="s">
        <v>222</v>
      </c>
      <c r="I124" s="59" t="s">
        <v>755</v>
      </c>
      <c r="J124" s="57" t="s">
        <v>896</v>
      </c>
      <c r="K124" s="57">
        <v>18.904330000000002</v>
      </c>
      <c r="L124" s="57">
        <v>-34.129109999999997</v>
      </c>
      <c r="M124" s="57">
        <v>4</v>
      </c>
      <c r="N124" s="57">
        <v>80</v>
      </c>
      <c r="O124" s="57" t="s">
        <v>897</v>
      </c>
      <c r="P124" s="57" t="s">
        <v>871</v>
      </c>
      <c r="Q124" s="60">
        <v>359.55</v>
      </c>
      <c r="R124" s="61">
        <v>4.0999999999999996</v>
      </c>
      <c r="S124" s="61">
        <v>319286</v>
      </c>
      <c r="T124" s="61">
        <v>24711</v>
      </c>
      <c r="U124" s="62">
        <v>21312.373800584064</v>
      </c>
      <c r="V124" s="62">
        <v>1649.4618272841051</v>
      </c>
      <c r="W124" s="60">
        <v>7.739456161560482</v>
      </c>
      <c r="X124" s="61">
        <v>14463</v>
      </c>
      <c r="Y124" s="61">
        <v>5487</v>
      </c>
      <c r="Z124" s="61">
        <v>4761</v>
      </c>
      <c r="AA124" s="60">
        <v>58.528590506252279</v>
      </c>
      <c r="AB124" s="60">
        <v>22.204686172150055</v>
      </c>
      <c r="AC124" s="60">
        <v>19.26672332159767</v>
      </c>
      <c r="AD124" s="60">
        <v>77.180000000000007</v>
      </c>
      <c r="AE124" s="60">
        <v>77.75</v>
      </c>
      <c r="AF124" s="60">
        <v>70.319999999999993</v>
      </c>
      <c r="AG124" s="60">
        <v>61.86</v>
      </c>
      <c r="AH124" s="60">
        <v>91.99</v>
      </c>
      <c r="AI124" s="62">
        <v>130620</v>
      </c>
      <c r="AJ124" s="60">
        <v>40.910030505565544</v>
      </c>
      <c r="AK124" s="60">
        <v>2176</v>
      </c>
      <c r="AL124" s="63">
        <v>39738</v>
      </c>
      <c r="AM124" s="64">
        <v>0.70833333333333337</v>
      </c>
      <c r="AN124" s="61">
        <v>1234</v>
      </c>
      <c r="AO124" s="63">
        <v>39745</v>
      </c>
      <c r="AP124" s="65">
        <v>0.75</v>
      </c>
      <c r="AQ124" s="61">
        <v>1235</v>
      </c>
      <c r="AR124" s="63">
        <v>39747</v>
      </c>
      <c r="AS124" s="65">
        <v>0.70833333333333337</v>
      </c>
      <c r="AT124" s="61">
        <v>861</v>
      </c>
      <c r="AU124" s="61">
        <v>434</v>
      </c>
      <c r="AV124" s="61">
        <v>1057</v>
      </c>
      <c r="AW124" s="61">
        <v>385</v>
      </c>
      <c r="AX124" s="61"/>
      <c r="AY124" s="61"/>
      <c r="AZ124" s="61"/>
      <c r="BA124" s="66"/>
    </row>
    <row r="125" spans="1:53" hidden="1">
      <c r="A125" t="e">
        <f>VLOOKUP(C125,'2010'!$G$2:$S$120,13,FALSE)</f>
        <v>#N/A</v>
      </c>
      <c r="B125" s="10">
        <v>123</v>
      </c>
      <c r="C125" s="67" t="s">
        <v>898</v>
      </c>
      <c r="D125" s="68" t="s">
        <v>899</v>
      </c>
      <c r="E125" s="68" t="s">
        <v>132</v>
      </c>
      <c r="F125" s="69" t="s">
        <v>868</v>
      </c>
      <c r="G125" s="69" t="s">
        <v>868</v>
      </c>
      <c r="H125" s="69" t="s">
        <v>222</v>
      </c>
      <c r="I125" s="70" t="s">
        <v>900</v>
      </c>
      <c r="J125" s="68" t="s">
        <v>901</v>
      </c>
      <c r="K125" s="68">
        <v>18.934729999999998</v>
      </c>
      <c r="L125" s="68">
        <v>-34.129359999999998</v>
      </c>
      <c r="M125" s="68">
        <v>4</v>
      </c>
      <c r="N125" s="68">
        <v>80</v>
      </c>
      <c r="O125" s="68" t="s">
        <v>897</v>
      </c>
      <c r="P125" s="68" t="s">
        <v>871</v>
      </c>
      <c r="Q125" s="71">
        <v>8780</v>
      </c>
      <c r="R125" s="72">
        <v>100</v>
      </c>
      <c r="S125" s="72">
        <v>5727132</v>
      </c>
      <c r="T125" s="72">
        <v>477871</v>
      </c>
      <c r="U125" s="73">
        <v>15655.030523917994</v>
      </c>
      <c r="V125" s="73">
        <v>1306.2533029612755</v>
      </c>
      <c r="W125" s="71">
        <v>8.3439843886957732</v>
      </c>
      <c r="X125" s="72">
        <v>247550</v>
      </c>
      <c r="Y125" s="72">
        <v>126027</v>
      </c>
      <c r="Z125" s="72">
        <v>104294</v>
      </c>
      <c r="AA125" s="71">
        <v>51.802683150892179</v>
      </c>
      <c r="AB125" s="71">
        <v>26.372598462765058</v>
      </c>
      <c r="AC125" s="71">
        <v>21.824718386342759</v>
      </c>
      <c r="AD125" s="71">
        <v>85.17</v>
      </c>
      <c r="AE125" s="71">
        <v>87.55</v>
      </c>
      <c r="AF125" s="71">
        <v>58.83</v>
      </c>
      <c r="AG125" s="71">
        <v>68.95</v>
      </c>
      <c r="AH125" s="71">
        <v>100.99</v>
      </c>
      <c r="AI125" s="73">
        <v>3806067</v>
      </c>
      <c r="AJ125" s="71">
        <v>66.456771033040624</v>
      </c>
      <c r="AK125" s="71">
        <v>2130</v>
      </c>
      <c r="AL125" s="74">
        <v>39531</v>
      </c>
      <c r="AM125" s="75">
        <v>0.5</v>
      </c>
      <c r="AN125" s="72">
        <v>1446</v>
      </c>
      <c r="AO125" s="74">
        <v>39528</v>
      </c>
      <c r="AP125" s="76">
        <v>0.5</v>
      </c>
      <c r="AQ125" s="72">
        <v>1544</v>
      </c>
      <c r="AR125" s="74">
        <v>39531</v>
      </c>
      <c r="AS125" s="76">
        <v>0.5</v>
      </c>
      <c r="AT125" s="72">
        <v>636</v>
      </c>
      <c r="AU125" s="72">
        <v>820</v>
      </c>
      <c r="AV125" s="72">
        <v>821</v>
      </c>
      <c r="AW125" s="72">
        <v>734</v>
      </c>
      <c r="AX125" s="72"/>
      <c r="AY125" s="72"/>
      <c r="AZ125" s="72"/>
      <c r="BA125" s="77"/>
    </row>
    <row r="126" spans="1:53" hidden="1">
      <c r="A126" t="e">
        <f>VLOOKUP(C126,'2010'!$G$2:$S$120,13,FALSE)</f>
        <v>#N/A</v>
      </c>
      <c r="B126" s="10">
        <v>124</v>
      </c>
      <c r="C126" s="56" t="s">
        <v>902</v>
      </c>
      <c r="D126" s="57" t="s">
        <v>903</v>
      </c>
      <c r="E126" s="57" t="s">
        <v>71</v>
      </c>
      <c r="F126" s="58" t="s">
        <v>868</v>
      </c>
      <c r="G126" s="58" t="s">
        <v>868</v>
      </c>
      <c r="H126" s="58" t="s">
        <v>222</v>
      </c>
      <c r="I126" s="59" t="s">
        <v>904</v>
      </c>
      <c r="J126" s="57" t="s">
        <v>905</v>
      </c>
      <c r="K126" s="57">
        <v>19.079440000000002</v>
      </c>
      <c r="L126" s="57">
        <v>-34.17944</v>
      </c>
      <c r="M126" s="57">
        <v>2</v>
      </c>
      <c r="N126" s="57">
        <v>100</v>
      </c>
      <c r="O126" s="57" t="s">
        <v>906</v>
      </c>
      <c r="P126" s="57" t="s">
        <v>871</v>
      </c>
      <c r="Q126" s="60">
        <v>1318.25</v>
      </c>
      <c r="R126" s="61">
        <v>15</v>
      </c>
      <c r="S126" s="61">
        <v>763436</v>
      </c>
      <c r="T126" s="61">
        <v>52336</v>
      </c>
      <c r="U126" s="62">
        <v>13899.081357860799</v>
      </c>
      <c r="V126" s="62">
        <v>952.82685378342501</v>
      </c>
      <c r="W126" s="60">
        <v>6.8553225155743247</v>
      </c>
      <c r="X126" s="61">
        <v>28501</v>
      </c>
      <c r="Y126" s="61">
        <v>13503</v>
      </c>
      <c r="Z126" s="61">
        <v>10332</v>
      </c>
      <c r="AA126" s="60">
        <v>54.457734637725466</v>
      </c>
      <c r="AB126" s="60">
        <v>25.800596147966981</v>
      </c>
      <c r="AC126" s="60">
        <v>19.741669214307549</v>
      </c>
      <c r="AD126" s="60">
        <v>91.81</v>
      </c>
      <c r="AE126" s="60">
        <v>92.94</v>
      </c>
      <c r="AF126" s="60">
        <v>76.44</v>
      </c>
      <c r="AG126" s="60">
        <v>77.930000000000007</v>
      </c>
      <c r="AH126" s="60">
        <v>105.98</v>
      </c>
      <c r="AI126" s="62">
        <v>196283</v>
      </c>
      <c r="AJ126" s="60">
        <v>25.710472128639466</v>
      </c>
      <c r="AK126" s="60">
        <v>1674</v>
      </c>
      <c r="AL126" s="63">
        <v>39808</v>
      </c>
      <c r="AM126" s="64">
        <v>0.54166666666666663</v>
      </c>
      <c r="AN126" s="61">
        <v>1089</v>
      </c>
      <c r="AO126" s="63">
        <v>39808</v>
      </c>
      <c r="AP126" s="65">
        <v>0.54166666666666663</v>
      </c>
      <c r="AQ126" s="61">
        <v>1019</v>
      </c>
      <c r="AR126" s="63">
        <v>39810</v>
      </c>
      <c r="AS126" s="65">
        <v>0.70833333333333337</v>
      </c>
      <c r="AT126" s="61">
        <v>1089</v>
      </c>
      <c r="AU126" s="61">
        <v>1019</v>
      </c>
      <c r="AV126" s="61"/>
      <c r="AW126" s="61"/>
      <c r="AX126" s="61"/>
      <c r="AY126" s="61"/>
      <c r="AZ126" s="61"/>
      <c r="BA126" s="66"/>
    </row>
    <row r="127" spans="1:53" hidden="1">
      <c r="A127" t="e">
        <f>VLOOKUP(C127,'2010'!$G$2:$S$120,13,FALSE)</f>
        <v>#N/A</v>
      </c>
      <c r="B127" s="10">
        <v>125</v>
      </c>
      <c r="C127" s="67" t="s">
        <v>907</v>
      </c>
      <c r="D127" s="68" t="s">
        <v>908</v>
      </c>
      <c r="E127" s="68" t="s">
        <v>71</v>
      </c>
      <c r="F127" s="69" t="s">
        <v>868</v>
      </c>
      <c r="G127" s="69" t="s">
        <v>868</v>
      </c>
      <c r="H127" s="69" t="s">
        <v>222</v>
      </c>
      <c r="I127" s="70" t="s">
        <v>909</v>
      </c>
      <c r="J127" s="68" t="s">
        <v>910</v>
      </c>
      <c r="K127" s="68">
        <v>19.29804</v>
      </c>
      <c r="L127" s="68">
        <v>-34.224269999999997</v>
      </c>
      <c r="M127" s="68">
        <v>2</v>
      </c>
      <c r="N127" s="68">
        <v>120</v>
      </c>
      <c r="O127" s="68" t="s">
        <v>906</v>
      </c>
      <c r="P127" s="68" t="s">
        <v>897</v>
      </c>
      <c r="Q127" s="71">
        <v>6980.75</v>
      </c>
      <c r="R127" s="72">
        <v>79.5</v>
      </c>
      <c r="S127" s="72">
        <v>1909376</v>
      </c>
      <c r="T127" s="72">
        <v>177054</v>
      </c>
      <c r="U127" s="73">
        <v>6564.4843319127604</v>
      </c>
      <c r="V127" s="73">
        <v>608.71625541668152</v>
      </c>
      <c r="W127" s="71">
        <v>9.2728723939129853</v>
      </c>
      <c r="X127" s="72">
        <v>79366</v>
      </c>
      <c r="Y127" s="72">
        <v>42561</v>
      </c>
      <c r="Z127" s="72">
        <v>55127</v>
      </c>
      <c r="AA127" s="71">
        <v>44.825872332734647</v>
      </c>
      <c r="AB127" s="71">
        <v>24.038428953878476</v>
      </c>
      <c r="AC127" s="71">
        <v>31.135698713386876</v>
      </c>
      <c r="AD127" s="71">
        <v>105.91</v>
      </c>
      <c r="AE127" s="71">
        <v>107.92</v>
      </c>
      <c r="AF127" s="71">
        <v>86.26</v>
      </c>
      <c r="AG127" s="71">
        <v>87.94</v>
      </c>
      <c r="AH127" s="71">
        <v>123.99</v>
      </c>
      <c r="AI127" s="73">
        <v>366528</v>
      </c>
      <c r="AJ127" s="71">
        <v>19.196219078903265</v>
      </c>
      <c r="AK127" s="71">
        <v>1341</v>
      </c>
      <c r="AL127" s="74">
        <v>39572</v>
      </c>
      <c r="AM127" s="75">
        <v>0.66666666666666663</v>
      </c>
      <c r="AN127" s="72">
        <v>813</v>
      </c>
      <c r="AO127" s="74">
        <v>39528</v>
      </c>
      <c r="AP127" s="76">
        <v>0.5</v>
      </c>
      <c r="AQ127" s="72">
        <v>1059</v>
      </c>
      <c r="AR127" s="74">
        <v>39572</v>
      </c>
      <c r="AS127" s="76">
        <v>0.54166666666666663</v>
      </c>
      <c r="AT127" s="72">
        <v>813</v>
      </c>
      <c r="AU127" s="72">
        <v>1059</v>
      </c>
      <c r="AV127" s="72"/>
      <c r="AW127" s="72"/>
      <c r="AX127" s="72"/>
      <c r="AY127" s="72"/>
      <c r="AZ127" s="72"/>
      <c r="BA127" s="77"/>
    </row>
    <row r="128" spans="1:53" hidden="1">
      <c r="A128" t="e">
        <f>VLOOKUP(C128,'2010'!$G$2:$S$120,13,FALSE)</f>
        <v>#N/A</v>
      </c>
      <c r="B128" s="10">
        <v>126</v>
      </c>
      <c r="C128" s="56" t="s">
        <v>911</v>
      </c>
      <c r="D128" s="57" t="s">
        <v>912</v>
      </c>
      <c r="E128" s="57" t="s">
        <v>71</v>
      </c>
      <c r="F128" s="58" t="s">
        <v>868</v>
      </c>
      <c r="G128" s="58" t="s">
        <v>868</v>
      </c>
      <c r="H128" s="58" t="s">
        <v>249</v>
      </c>
      <c r="I128" s="59" t="s">
        <v>900</v>
      </c>
      <c r="J128" s="57" t="s">
        <v>913</v>
      </c>
      <c r="K128" s="57">
        <v>20.560580000000002</v>
      </c>
      <c r="L128" s="57">
        <v>-34.040999999999997</v>
      </c>
      <c r="M128" s="57">
        <v>2</v>
      </c>
      <c r="N128" s="57">
        <v>120</v>
      </c>
      <c r="O128" s="57" t="s">
        <v>914</v>
      </c>
      <c r="P128" s="57" t="s">
        <v>461</v>
      </c>
      <c r="Q128" s="60">
        <v>8784</v>
      </c>
      <c r="R128" s="61">
        <v>100</v>
      </c>
      <c r="S128" s="61">
        <v>1996662</v>
      </c>
      <c r="T128" s="61">
        <v>310911</v>
      </c>
      <c r="U128" s="62">
        <v>5455.3606557377052</v>
      </c>
      <c r="V128" s="62">
        <v>849.48360655737713</v>
      </c>
      <c r="W128" s="60">
        <v>15.571538898421466</v>
      </c>
      <c r="X128" s="61">
        <v>94687</v>
      </c>
      <c r="Y128" s="61">
        <v>56867</v>
      </c>
      <c r="Z128" s="61">
        <v>159357</v>
      </c>
      <c r="AA128" s="60">
        <v>30.454696038416142</v>
      </c>
      <c r="AB128" s="60">
        <v>18.290443245816327</v>
      </c>
      <c r="AC128" s="60">
        <v>51.254860715767535</v>
      </c>
      <c r="AD128" s="60">
        <v>96.27</v>
      </c>
      <c r="AE128" s="60">
        <v>98.7</v>
      </c>
      <c r="AF128" s="60">
        <v>83.07</v>
      </c>
      <c r="AG128" s="60">
        <v>74.930000000000007</v>
      </c>
      <c r="AH128" s="60">
        <v>116.98</v>
      </c>
      <c r="AI128" s="62">
        <v>179877</v>
      </c>
      <c r="AJ128" s="60">
        <v>9.0088858304510229</v>
      </c>
      <c r="AK128" s="60">
        <v>1770</v>
      </c>
      <c r="AL128" s="63">
        <v>39572</v>
      </c>
      <c r="AM128" s="64">
        <v>0.58333333333333337</v>
      </c>
      <c r="AN128" s="61">
        <v>879</v>
      </c>
      <c r="AO128" s="63">
        <v>39528</v>
      </c>
      <c r="AP128" s="65">
        <v>0.5</v>
      </c>
      <c r="AQ128" s="61">
        <v>1420</v>
      </c>
      <c r="AR128" s="63">
        <v>39572</v>
      </c>
      <c r="AS128" s="65">
        <v>0.58333333333333337</v>
      </c>
      <c r="AT128" s="61">
        <v>879</v>
      </c>
      <c r="AU128" s="61">
        <v>1420</v>
      </c>
      <c r="AV128" s="61"/>
      <c r="AW128" s="61"/>
      <c r="AX128" s="61"/>
      <c r="AY128" s="61"/>
      <c r="AZ128" s="61"/>
      <c r="BA128" s="66"/>
    </row>
    <row r="129" spans="1:53" hidden="1">
      <c r="A129" t="e">
        <f>VLOOKUP(C129,'2010'!$G$2:$S$120,13,FALSE)</f>
        <v>#N/A</v>
      </c>
      <c r="B129" s="10">
        <v>127</v>
      </c>
      <c r="C129" s="67" t="s">
        <v>915</v>
      </c>
      <c r="D129" s="68" t="s">
        <v>916</v>
      </c>
      <c r="E129" s="68" t="s">
        <v>177</v>
      </c>
      <c r="F129" s="69" t="s">
        <v>868</v>
      </c>
      <c r="G129" s="69" t="s">
        <v>868</v>
      </c>
      <c r="H129" s="69" t="s">
        <v>258</v>
      </c>
      <c r="I129" s="70" t="s">
        <v>917</v>
      </c>
      <c r="J129" s="68" t="s">
        <v>918</v>
      </c>
      <c r="K129" s="68">
        <v>22.063389999999998</v>
      </c>
      <c r="L129" s="68">
        <v>-34.178939999999997</v>
      </c>
      <c r="M129" s="68">
        <v>5</v>
      </c>
      <c r="N129" s="68">
        <v>120</v>
      </c>
      <c r="O129" s="68" t="s">
        <v>919</v>
      </c>
      <c r="P129" s="68" t="s">
        <v>920</v>
      </c>
      <c r="Q129" s="71">
        <v>384.25</v>
      </c>
      <c r="R129" s="72">
        <v>4.4000000000000004</v>
      </c>
      <c r="S129" s="72">
        <v>126124</v>
      </c>
      <c r="T129" s="72">
        <v>16663</v>
      </c>
      <c r="U129" s="73">
        <v>7877.6213402732601</v>
      </c>
      <c r="V129" s="73">
        <v>1040.7599219258295</v>
      </c>
      <c r="W129" s="71">
        <v>13.211601281278742</v>
      </c>
      <c r="X129" s="72">
        <v>6838</v>
      </c>
      <c r="Y129" s="72">
        <v>2563</v>
      </c>
      <c r="Z129" s="72">
        <v>7262</v>
      </c>
      <c r="AA129" s="71">
        <v>41.037028146192164</v>
      </c>
      <c r="AB129" s="71">
        <v>15.381383904458982</v>
      </c>
      <c r="AC129" s="71">
        <v>43.581587949348858</v>
      </c>
      <c r="AD129" s="71">
        <v>95</v>
      </c>
      <c r="AE129" s="71">
        <v>97.02</v>
      </c>
      <c r="AF129" s="71">
        <v>81.67</v>
      </c>
      <c r="AG129" s="71">
        <v>76.92</v>
      </c>
      <c r="AH129" s="71">
        <v>113.98</v>
      </c>
      <c r="AI129" s="73">
        <v>8619</v>
      </c>
      <c r="AJ129" s="71">
        <v>6.8337509118010846</v>
      </c>
      <c r="AK129" s="71">
        <v>856</v>
      </c>
      <c r="AL129" s="74">
        <v>39696</v>
      </c>
      <c r="AM129" s="75">
        <v>0.70833333333333337</v>
      </c>
      <c r="AN129" s="72">
        <v>437</v>
      </c>
      <c r="AO129" s="74">
        <v>39696</v>
      </c>
      <c r="AP129" s="76">
        <v>0.70833333333333337</v>
      </c>
      <c r="AQ129" s="72">
        <v>419</v>
      </c>
      <c r="AR129" s="74">
        <v>39696</v>
      </c>
      <c r="AS129" s="76">
        <v>0.70833333333333337</v>
      </c>
      <c r="AT129" s="72">
        <v>306</v>
      </c>
      <c r="AU129" s="72">
        <v>172</v>
      </c>
      <c r="AV129" s="72">
        <v>98</v>
      </c>
      <c r="AW129" s="72">
        <v>173</v>
      </c>
      <c r="AX129" s="72">
        <v>288</v>
      </c>
      <c r="AY129" s="72"/>
      <c r="AZ129" s="72"/>
      <c r="BA129" s="77"/>
    </row>
    <row r="130" spans="1:53" hidden="1">
      <c r="A130" t="e">
        <f>VLOOKUP(C130,'2010'!$G$2:$S$120,13,FALSE)</f>
        <v>#N/A</v>
      </c>
      <c r="B130" s="10">
        <v>128</v>
      </c>
      <c r="C130" s="56" t="s">
        <v>921</v>
      </c>
      <c r="D130" s="57" t="s">
        <v>922</v>
      </c>
      <c r="E130" s="57" t="s">
        <v>177</v>
      </c>
      <c r="F130" s="58" t="s">
        <v>868</v>
      </c>
      <c r="G130" s="58" t="s">
        <v>868</v>
      </c>
      <c r="H130" s="58" t="s">
        <v>258</v>
      </c>
      <c r="I130" s="59" t="s">
        <v>923</v>
      </c>
      <c r="J130" s="57" t="s">
        <v>924</v>
      </c>
      <c r="K130" s="57">
        <v>22.09956</v>
      </c>
      <c r="L130" s="57">
        <v>-34.144080000000002</v>
      </c>
      <c r="M130" s="57">
        <v>6</v>
      </c>
      <c r="N130" s="57">
        <v>120</v>
      </c>
      <c r="O130" s="57" t="s">
        <v>919</v>
      </c>
      <c r="P130" s="57" t="s">
        <v>920</v>
      </c>
      <c r="Q130" s="60">
        <v>383.75</v>
      </c>
      <c r="R130" s="61">
        <v>4.4000000000000004</v>
      </c>
      <c r="S130" s="61">
        <v>175581</v>
      </c>
      <c r="T130" s="61">
        <v>17961</v>
      </c>
      <c r="U130" s="62">
        <v>10980.961563517916</v>
      </c>
      <c r="V130" s="62">
        <v>1123.2938110749185</v>
      </c>
      <c r="W130" s="60">
        <v>10.229466741845645</v>
      </c>
      <c r="X130" s="61">
        <v>7403</v>
      </c>
      <c r="Y130" s="61">
        <v>2678</v>
      </c>
      <c r="Z130" s="61">
        <v>7880</v>
      </c>
      <c r="AA130" s="60">
        <v>41.217081454262008</v>
      </c>
      <c r="AB130" s="60">
        <v>14.910082957519069</v>
      </c>
      <c r="AC130" s="60">
        <v>43.872835588218919</v>
      </c>
      <c r="AD130" s="60">
        <v>86.62</v>
      </c>
      <c r="AE130" s="60">
        <v>87.46</v>
      </c>
      <c r="AF130" s="60">
        <v>79.180000000000007</v>
      </c>
      <c r="AG130" s="60">
        <v>63.87</v>
      </c>
      <c r="AH130" s="60">
        <v>113.99</v>
      </c>
      <c r="AI130" s="62">
        <v>13885</v>
      </c>
      <c r="AJ130" s="60">
        <v>7.9080310511957448</v>
      </c>
      <c r="AK130" s="60">
        <v>1129</v>
      </c>
      <c r="AL130" s="63">
        <v>39696</v>
      </c>
      <c r="AM130" s="64">
        <v>0.66666666666666663</v>
      </c>
      <c r="AN130" s="61">
        <v>632</v>
      </c>
      <c r="AO130" s="63">
        <v>39696</v>
      </c>
      <c r="AP130" s="65">
        <v>0.70833333333333337</v>
      </c>
      <c r="AQ130" s="61">
        <v>577</v>
      </c>
      <c r="AR130" s="63">
        <v>39707</v>
      </c>
      <c r="AS130" s="65">
        <v>0.33333333333333331</v>
      </c>
      <c r="AT130" s="61">
        <v>363</v>
      </c>
      <c r="AU130" s="61">
        <v>176</v>
      </c>
      <c r="AV130" s="61">
        <v>107</v>
      </c>
      <c r="AW130" s="61">
        <v>99</v>
      </c>
      <c r="AX130" s="61">
        <v>169</v>
      </c>
      <c r="AY130" s="61">
        <v>351</v>
      </c>
      <c r="AZ130" s="61"/>
      <c r="BA130" s="66"/>
    </row>
    <row r="131" spans="1:53" hidden="1">
      <c r="A131" t="e">
        <f>VLOOKUP(C131,'2010'!$G$2:$S$120,13,FALSE)</f>
        <v>#N/A</v>
      </c>
      <c r="B131" s="10">
        <v>129</v>
      </c>
      <c r="C131" s="67" t="s">
        <v>925</v>
      </c>
      <c r="D131" s="68" t="s">
        <v>926</v>
      </c>
      <c r="E131" s="68" t="s">
        <v>177</v>
      </c>
      <c r="F131" s="69" t="s">
        <v>868</v>
      </c>
      <c r="G131" s="69" t="s">
        <v>868</v>
      </c>
      <c r="H131" s="69" t="s">
        <v>258</v>
      </c>
      <c r="I131" s="70" t="s">
        <v>927</v>
      </c>
      <c r="J131" s="68" t="s">
        <v>928</v>
      </c>
      <c r="K131" s="68">
        <v>22.110220000000002</v>
      </c>
      <c r="L131" s="68">
        <v>-34.109580000000001</v>
      </c>
      <c r="M131" s="68">
        <v>6</v>
      </c>
      <c r="N131" s="68">
        <v>120</v>
      </c>
      <c r="O131" s="68" t="s">
        <v>919</v>
      </c>
      <c r="P131" s="68" t="s">
        <v>929</v>
      </c>
      <c r="Q131" s="71">
        <v>383.5</v>
      </c>
      <c r="R131" s="72">
        <v>4.4000000000000004</v>
      </c>
      <c r="S131" s="72">
        <v>204167</v>
      </c>
      <c r="T131" s="72">
        <v>19052</v>
      </c>
      <c r="U131" s="73">
        <v>12777.074315514992</v>
      </c>
      <c r="V131" s="73">
        <v>1192.3024771838332</v>
      </c>
      <c r="W131" s="71">
        <v>9.3315766015075887</v>
      </c>
      <c r="X131" s="72">
        <v>7895</v>
      </c>
      <c r="Y131" s="72">
        <v>3271</v>
      </c>
      <c r="Z131" s="72">
        <v>7886</v>
      </c>
      <c r="AA131" s="71">
        <v>41.439218979634681</v>
      </c>
      <c r="AB131" s="71">
        <v>17.16880117572958</v>
      </c>
      <c r="AC131" s="71">
        <v>41.391979844635735</v>
      </c>
      <c r="AD131" s="71">
        <v>100.47</v>
      </c>
      <c r="AE131" s="71">
        <v>102.22</v>
      </c>
      <c r="AF131" s="71">
        <v>83.49</v>
      </c>
      <c r="AG131" s="71">
        <v>72.95</v>
      </c>
      <c r="AH131" s="71">
        <v>122.99</v>
      </c>
      <c r="AI131" s="73">
        <v>35855</v>
      </c>
      <c r="AJ131" s="71">
        <v>17.561603981054724</v>
      </c>
      <c r="AK131" s="71">
        <v>1276</v>
      </c>
      <c r="AL131" s="74">
        <v>39696</v>
      </c>
      <c r="AM131" s="75">
        <v>0.66666666666666663</v>
      </c>
      <c r="AN131" s="72">
        <v>679</v>
      </c>
      <c r="AO131" s="74">
        <v>39696</v>
      </c>
      <c r="AP131" s="76">
        <v>0.70833333333333337</v>
      </c>
      <c r="AQ131" s="72">
        <v>674</v>
      </c>
      <c r="AR131" s="74">
        <v>39703</v>
      </c>
      <c r="AS131" s="76">
        <v>0.45833333333333331</v>
      </c>
      <c r="AT131" s="72">
        <v>168</v>
      </c>
      <c r="AU131" s="72">
        <v>363</v>
      </c>
      <c r="AV131" s="72">
        <v>234</v>
      </c>
      <c r="AW131" s="72">
        <v>210</v>
      </c>
      <c r="AX131" s="72">
        <v>348</v>
      </c>
      <c r="AY131" s="72">
        <v>161</v>
      </c>
      <c r="AZ131" s="72"/>
      <c r="BA131" s="77"/>
    </row>
    <row r="132" spans="1:53" hidden="1">
      <c r="A132" t="e">
        <f>VLOOKUP(C132,'2010'!$G$2:$S$120,13,FALSE)</f>
        <v>#N/A</v>
      </c>
      <c r="B132" s="10">
        <v>130</v>
      </c>
      <c r="C132" s="56" t="s">
        <v>930</v>
      </c>
      <c r="D132" s="57" t="s">
        <v>931</v>
      </c>
      <c r="E132" s="57" t="s">
        <v>177</v>
      </c>
      <c r="F132" s="58" t="s">
        <v>868</v>
      </c>
      <c r="G132" s="58" t="s">
        <v>868</v>
      </c>
      <c r="H132" s="58" t="s">
        <v>258</v>
      </c>
      <c r="I132" s="59" t="s">
        <v>932</v>
      </c>
      <c r="J132" s="57" t="s">
        <v>933</v>
      </c>
      <c r="K132" s="57">
        <v>22.144169999999999</v>
      </c>
      <c r="L132" s="57">
        <v>-34.079749999999997</v>
      </c>
      <c r="M132" s="57">
        <v>6</v>
      </c>
      <c r="N132" s="57">
        <v>120</v>
      </c>
      <c r="O132" s="57" t="s">
        <v>919</v>
      </c>
      <c r="P132" s="57" t="s">
        <v>929</v>
      </c>
      <c r="Q132" s="60">
        <v>383.25</v>
      </c>
      <c r="R132" s="61">
        <v>4.4000000000000004</v>
      </c>
      <c r="S132" s="61">
        <v>165885</v>
      </c>
      <c r="T132" s="61">
        <v>18517</v>
      </c>
      <c r="U132" s="62">
        <v>10388.101761252445</v>
      </c>
      <c r="V132" s="62">
        <v>1159.5772994129159</v>
      </c>
      <c r="W132" s="60">
        <v>11.162552370618199</v>
      </c>
      <c r="X132" s="61">
        <v>7479</v>
      </c>
      <c r="Y132" s="61">
        <v>3238</v>
      </c>
      <c r="Z132" s="61">
        <v>7800</v>
      </c>
      <c r="AA132" s="60">
        <v>40.389911972781768</v>
      </c>
      <c r="AB132" s="60">
        <v>17.486633903980124</v>
      </c>
      <c r="AC132" s="60">
        <v>42.123454123238105</v>
      </c>
      <c r="AD132" s="60">
        <v>106.49</v>
      </c>
      <c r="AE132" s="60">
        <v>109.01</v>
      </c>
      <c r="AF132" s="60">
        <v>86.41</v>
      </c>
      <c r="AG132" s="60">
        <v>86.94</v>
      </c>
      <c r="AH132" s="60">
        <v>123.98</v>
      </c>
      <c r="AI132" s="62">
        <v>32764</v>
      </c>
      <c r="AJ132" s="60">
        <v>19.751032341682489</v>
      </c>
      <c r="AK132" s="60">
        <v>1080</v>
      </c>
      <c r="AL132" s="63">
        <v>39696</v>
      </c>
      <c r="AM132" s="64">
        <v>0.625</v>
      </c>
      <c r="AN132" s="61">
        <v>563</v>
      </c>
      <c r="AO132" s="63">
        <v>39703</v>
      </c>
      <c r="AP132" s="65">
        <v>0.66666666666666663</v>
      </c>
      <c r="AQ132" s="61">
        <v>551</v>
      </c>
      <c r="AR132" s="63">
        <v>39696</v>
      </c>
      <c r="AS132" s="65">
        <v>0.625</v>
      </c>
      <c r="AT132" s="61">
        <v>56</v>
      </c>
      <c r="AU132" s="61">
        <v>344</v>
      </c>
      <c r="AV132" s="61">
        <v>193</v>
      </c>
      <c r="AW132" s="61">
        <v>178</v>
      </c>
      <c r="AX132" s="61">
        <v>365</v>
      </c>
      <c r="AY132" s="61">
        <v>50</v>
      </c>
      <c r="AZ132" s="61"/>
      <c r="BA132" s="66"/>
    </row>
    <row r="133" spans="1:53" hidden="1">
      <c r="A133" t="e">
        <f>VLOOKUP(C133,'2010'!$G$2:$S$120,13,FALSE)</f>
        <v>#N/A</v>
      </c>
      <c r="B133" s="10">
        <v>131</v>
      </c>
      <c r="C133" s="67" t="s">
        <v>934</v>
      </c>
      <c r="D133" s="68" t="s">
        <v>935</v>
      </c>
      <c r="E133" s="68" t="s">
        <v>132</v>
      </c>
      <c r="F133" s="69" t="s">
        <v>868</v>
      </c>
      <c r="G133" s="69" t="s">
        <v>868</v>
      </c>
      <c r="H133" s="69" t="s">
        <v>258</v>
      </c>
      <c r="I133" s="70" t="s">
        <v>936</v>
      </c>
      <c r="J133" s="68" t="s">
        <v>937</v>
      </c>
      <c r="K133" s="68">
        <v>22.22439</v>
      </c>
      <c r="L133" s="68">
        <v>-34.05397</v>
      </c>
      <c r="M133" s="68">
        <v>6</v>
      </c>
      <c r="N133" s="68">
        <v>120</v>
      </c>
      <c r="O133" s="68" t="s">
        <v>914</v>
      </c>
      <c r="P133" s="68" t="s">
        <v>461</v>
      </c>
      <c r="Q133" s="71">
        <v>8783.75</v>
      </c>
      <c r="R133" s="72">
        <v>100</v>
      </c>
      <c r="S133" s="72">
        <v>4028583</v>
      </c>
      <c r="T133" s="72">
        <v>390397</v>
      </c>
      <c r="U133" s="73">
        <v>11007.370656040985</v>
      </c>
      <c r="V133" s="73">
        <v>1066.6888288031878</v>
      </c>
      <c r="W133" s="71">
        <v>9.6906778388331567</v>
      </c>
      <c r="X133" s="72">
        <v>146107</v>
      </c>
      <c r="Y133" s="72">
        <v>75913</v>
      </c>
      <c r="Z133" s="72">
        <v>168377</v>
      </c>
      <c r="AA133" s="71">
        <v>37.425236361959747</v>
      </c>
      <c r="AB133" s="71">
        <v>19.445077702953657</v>
      </c>
      <c r="AC133" s="71">
        <v>43.129685935086592</v>
      </c>
      <c r="AD133" s="71">
        <v>107.75</v>
      </c>
      <c r="AE133" s="71">
        <v>109.6</v>
      </c>
      <c r="AF133" s="71">
        <v>90.53</v>
      </c>
      <c r="AG133" s="71">
        <v>81.95</v>
      </c>
      <c r="AH133" s="71">
        <v>128.97999999999999</v>
      </c>
      <c r="AI133" s="73">
        <v>1163659</v>
      </c>
      <c r="AJ133" s="71">
        <v>28.885069514516644</v>
      </c>
      <c r="AK133" s="71">
        <v>2059</v>
      </c>
      <c r="AL133" s="74">
        <v>39809</v>
      </c>
      <c r="AM133" s="75">
        <v>0.5</v>
      </c>
      <c r="AN133" s="72">
        <v>1265</v>
      </c>
      <c r="AO133" s="74">
        <v>39809</v>
      </c>
      <c r="AP133" s="76">
        <v>0.45833333333333331</v>
      </c>
      <c r="AQ133" s="72">
        <v>1038</v>
      </c>
      <c r="AR133" s="74">
        <v>39572</v>
      </c>
      <c r="AS133" s="76">
        <v>0.5</v>
      </c>
      <c r="AT133" s="72">
        <v>219</v>
      </c>
      <c r="AU133" s="72">
        <v>585</v>
      </c>
      <c r="AV133" s="72">
        <v>462</v>
      </c>
      <c r="AW133" s="72">
        <v>416</v>
      </c>
      <c r="AX133" s="72">
        <v>534</v>
      </c>
      <c r="AY133" s="72">
        <v>247</v>
      </c>
      <c r="AZ133" s="72"/>
      <c r="BA133" s="77"/>
    </row>
    <row r="134" spans="1:53" hidden="1">
      <c r="A134" t="e">
        <f>VLOOKUP(C134,'2010'!$G$2:$S$120,13,FALSE)</f>
        <v>#N/A</v>
      </c>
      <c r="B134" s="10">
        <v>132</v>
      </c>
      <c r="C134" s="56" t="s">
        <v>938</v>
      </c>
      <c r="D134" s="57" t="s">
        <v>939</v>
      </c>
      <c r="E134" s="57" t="s">
        <v>177</v>
      </c>
      <c r="F134" s="58" t="s">
        <v>868</v>
      </c>
      <c r="G134" s="58" t="s">
        <v>868</v>
      </c>
      <c r="H134" s="58" t="s">
        <v>940</v>
      </c>
      <c r="I134" s="59" t="s">
        <v>941</v>
      </c>
      <c r="J134" s="57" t="s">
        <v>942</v>
      </c>
      <c r="K134" s="57">
        <v>22.318110000000001</v>
      </c>
      <c r="L134" s="57">
        <v>-34.026780000000002</v>
      </c>
      <c r="M134" s="57">
        <v>6</v>
      </c>
      <c r="N134" s="57">
        <v>120</v>
      </c>
      <c r="O134" s="57" t="s">
        <v>919</v>
      </c>
      <c r="P134" s="57" t="s">
        <v>929</v>
      </c>
      <c r="Q134" s="60">
        <v>382.75</v>
      </c>
      <c r="R134" s="61">
        <v>4.4000000000000004</v>
      </c>
      <c r="S134" s="61">
        <v>171045</v>
      </c>
      <c r="T134" s="61">
        <v>19161</v>
      </c>
      <c r="U134" s="62">
        <v>10725.225342913129</v>
      </c>
      <c r="V134" s="62">
        <v>1201.4735467015023</v>
      </c>
      <c r="W134" s="60">
        <v>11.202315180215733</v>
      </c>
      <c r="X134" s="61">
        <v>7791</v>
      </c>
      <c r="Y134" s="61">
        <v>3360</v>
      </c>
      <c r="Z134" s="61">
        <v>8010</v>
      </c>
      <c r="AA134" s="60">
        <v>40.660717081571946</v>
      </c>
      <c r="AB134" s="60">
        <v>17.535619226553941</v>
      </c>
      <c r="AC134" s="60">
        <v>41.803663691874121</v>
      </c>
      <c r="AD134" s="60">
        <v>109.06</v>
      </c>
      <c r="AE134" s="60">
        <v>111.99</v>
      </c>
      <c r="AF134" s="60">
        <v>85.86</v>
      </c>
      <c r="AG134" s="60">
        <v>86.93</v>
      </c>
      <c r="AH134" s="60">
        <v>128.97999999999999</v>
      </c>
      <c r="AI134" s="62">
        <v>47862</v>
      </c>
      <c r="AJ134" s="60">
        <v>27.982109971060247</v>
      </c>
      <c r="AK134" s="60">
        <v>1077</v>
      </c>
      <c r="AL134" s="63">
        <v>39696</v>
      </c>
      <c r="AM134" s="64">
        <v>0.625</v>
      </c>
      <c r="AN134" s="61">
        <v>684</v>
      </c>
      <c r="AO134" s="63">
        <v>39699</v>
      </c>
      <c r="AP134" s="65">
        <v>0.33333333333333331</v>
      </c>
      <c r="AQ134" s="61">
        <v>641</v>
      </c>
      <c r="AR134" s="63">
        <v>39706</v>
      </c>
      <c r="AS134" s="65">
        <v>0.75</v>
      </c>
      <c r="AT134" s="61">
        <v>131</v>
      </c>
      <c r="AU134" s="61">
        <v>349</v>
      </c>
      <c r="AV134" s="61">
        <v>240</v>
      </c>
      <c r="AW134" s="61">
        <v>213</v>
      </c>
      <c r="AX134" s="61">
        <v>336</v>
      </c>
      <c r="AY134" s="61">
        <v>112</v>
      </c>
      <c r="AZ134" s="61"/>
      <c r="BA134" s="66"/>
    </row>
    <row r="135" spans="1:53" hidden="1">
      <c r="A135" t="e">
        <f>VLOOKUP(C135,'2010'!$G$2:$S$120,13,FALSE)</f>
        <v>#N/A</v>
      </c>
      <c r="B135" s="10">
        <v>133</v>
      </c>
      <c r="C135" s="67" t="s">
        <v>943</v>
      </c>
      <c r="D135" s="68" t="s">
        <v>944</v>
      </c>
      <c r="E135" s="68" t="s">
        <v>177</v>
      </c>
      <c r="F135" s="69" t="s">
        <v>868</v>
      </c>
      <c r="G135" s="69" t="s">
        <v>868</v>
      </c>
      <c r="H135" s="69" t="s">
        <v>940</v>
      </c>
      <c r="I135" s="70" t="s">
        <v>945</v>
      </c>
      <c r="J135" s="68" t="s">
        <v>946</v>
      </c>
      <c r="K135" s="68">
        <v>22.385919999999999</v>
      </c>
      <c r="L135" s="68">
        <v>-34.010420000000003</v>
      </c>
      <c r="M135" s="68">
        <v>6</v>
      </c>
      <c r="N135" s="68">
        <v>120</v>
      </c>
      <c r="O135" s="68" t="s">
        <v>919</v>
      </c>
      <c r="P135" s="68" t="s">
        <v>947</v>
      </c>
      <c r="Q135" s="71">
        <v>382.54</v>
      </c>
      <c r="R135" s="72">
        <v>4.4000000000000004</v>
      </c>
      <c r="S135" s="72">
        <v>177124</v>
      </c>
      <c r="T135" s="72">
        <v>20665</v>
      </c>
      <c r="U135" s="73">
        <v>11112.500653526427</v>
      </c>
      <c r="V135" s="73">
        <v>1296.4918701312281</v>
      </c>
      <c r="W135" s="71">
        <v>11.666967773988844</v>
      </c>
      <c r="X135" s="72">
        <v>9799</v>
      </c>
      <c r="Y135" s="72">
        <v>3291</v>
      </c>
      <c r="Z135" s="72">
        <v>7575</v>
      </c>
      <c r="AA135" s="71">
        <v>47.418340188724898</v>
      </c>
      <c r="AB135" s="71">
        <v>15.925477861117832</v>
      </c>
      <c r="AC135" s="71">
        <v>36.656181950157269</v>
      </c>
      <c r="AD135" s="71">
        <v>102.92</v>
      </c>
      <c r="AE135" s="71">
        <v>105.85</v>
      </c>
      <c r="AF135" s="71">
        <v>80.8</v>
      </c>
      <c r="AG135" s="71">
        <v>78.94</v>
      </c>
      <c r="AH135" s="71">
        <v>124.99</v>
      </c>
      <c r="AI135" s="73">
        <v>36218</v>
      </c>
      <c r="AJ135" s="71">
        <v>20.4478218649082</v>
      </c>
      <c r="AK135" s="71">
        <v>1123</v>
      </c>
      <c r="AL135" s="74">
        <v>39696</v>
      </c>
      <c r="AM135" s="75">
        <v>0.625</v>
      </c>
      <c r="AN135" s="72">
        <v>618</v>
      </c>
      <c r="AO135" s="74">
        <v>39706</v>
      </c>
      <c r="AP135" s="76">
        <v>0.33333333333333331</v>
      </c>
      <c r="AQ135" s="72">
        <v>574</v>
      </c>
      <c r="AR135" s="74">
        <v>39696</v>
      </c>
      <c r="AS135" s="76">
        <v>0.66666666666666663</v>
      </c>
      <c r="AT135" s="72">
        <v>187</v>
      </c>
      <c r="AU135" s="72">
        <v>335</v>
      </c>
      <c r="AV135" s="72">
        <v>214</v>
      </c>
      <c r="AW135" s="72">
        <v>164</v>
      </c>
      <c r="AX135" s="72">
        <v>319</v>
      </c>
      <c r="AY135" s="72">
        <v>150</v>
      </c>
      <c r="AZ135" s="72"/>
      <c r="BA135" s="77"/>
    </row>
    <row r="136" spans="1:53" hidden="1">
      <c r="A136" t="e">
        <f>VLOOKUP(C136,'2010'!$G$2:$S$120,13,FALSE)</f>
        <v>#N/A</v>
      </c>
      <c r="B136" s="10">
        <v>134</v>
      </c>
      <c r="C136" s="56" t="s">
        <v>948</v>
      </c>
      <c r="D136" s="57" t="s">
        <v>949</v>
      </c>
      <c r="E136" s="57" t="s">
        <v>177</v>
      </c>
      <c r="F136" s="58" t="s">
        <v>868</v>
      </c>
      <c r="G136" s="58" t="s">
        <v>868</v>
      </c>
      <c r="H136" s="58" t="s">
        <v>940</v>
      </c>
      <c r="I136" s="59" t="s">
        <v>950</v>
      </c>
      <c r="J136" s="57" t="s">
        <v>951</v>
      </c>
      <c r="K136" s="57">
        <v>22.44792</v>
      </c>
      <c r="L136" s="57">
        <v>-33.997750000000003</v>
      </c>
      <c r="M136" s="57">
        <v>6</v>
      </c>
      <c r="N136" s="57">
        <v>120</v>
      </c>
      <c r="O136" s="57" t="s">
        <v>919</v>
      </c>
      <c r="P136" s="57" t="s">
        <v>929</v>
      </c>
      <c r="Q136" s="60">
        <v>382.58</v>
      </c>
      <c r="R136" s="61">
        <v>4.4000000000000004</v>
      </c>
      <c r="S136" s="61">
        <v>177623</v>
      </c>
      <c r="T136" s="61">
        <v>18636</v>
      </c>
      <c r="U136" s="62">
        <v>11142.642061790999</v>
      </c>
      <c r="V136" s="62">
        <v>1169.0731350305819</v>
      </c>
      <c r="W136" s="60">
        <v>10.491884496940148</v>
      </c>
      <c r="X136" s="61">
        <v>9623</v>
      </c>
      <c r="Y136" s="61">
        <v>2526</v>
      </c>
      <c r="Z136" s="61">
        <v>6487</v>
      </c>
      <c r="AA136" s="60">
        <v>51.636617299849753</v>
      </c>
      <c r="AB136" s="60">
        <v>13.554410817772053</v>
      </c>
      <c r="AC136" s="60">
        <v>34.808971882378195</v>
      </c>
      <c r="AD136" s="60">
        <v>89.93</v>
      </c>
      <c r="AE136" s="60">
        <v>91.71</v>
      </c>
      <c r="AF136" s="60">
        <v>74.760000000000005</v>
      </c>
      <c r="AG136" s="60">
        <v>65.91</v>
      </c>
      <c r="AH136" s="60">
        <v>115.98</v>
      </c>
      <c r="AI136" s="62">
        <v>16560</v>
      </c>
      <c r="AJ136" s="60">
        <v>9.3231169386847412</v>
      </c>
      <c r="AK136" s="60">
        <v>1198</v>
      </c>
      <c r="AL136" s="63">
        <v>39702</v>
      </c>
      <c r="AM136" s="64">
        <v>0.75</v>
      </c>
      <c r="AN136" s="61">
        <v>598</v>
      </c>
      <c r="AO136" s="63">
        <v>39702</v>
      </c>
      <c r="AP136" s="65">
        <v>0.75</v>
      </c>
      <c r="AQ136" s="61">
        <v>609</v>
      </c>
      <c r="AR136" s="63">
        <v>39695</v>
      </c>
      <c r="AS136" s="65">
        <v>0.75</v>
      </c>
      <c r="AT136" s="61">
        <v>318</v>
      </c>
      <c r="AU136" s="61">
        <v>211</v>
      </c>
      <c r="AV136" s="61">
        <v>111</v>
      </c>
      <c r="AW136" s="61">
        <v>126</v>
      </c>
      <c r="AX136" s="61">
        <v>203</v>
      </c>
      <c r="AY136" s="61">
        <v>350</v>
      </c>
      <c r="AZ136" s="61"/>
      <c r="BA136" s="66"/>
    </row>
    <row r="137" spans="1:53" hidden="1">
      <c r="A137" t="e">
        <f>VLOOKUP(C137,'2010'!$G$2:$S$120,13,FALSE)</f>
        <v>#N/A</v>
      </c>
      <c r="B137" s="10">
        <v>135</v>
      </c>
      <c r="C137" s="67" t="s">
        <v>952</v>
      </c>
      <c r="D137" s="68" t="s">
        <v>953</v>
      </c>
      <c r="E137" s="68" t="s">
        <v>177</v>
      </c>
      <c r="F137" s="69" t="s">
        <v>868</v>
      </c>
      <c r="G137" s="69" t="s">
        <v>868</v>
      </c>
      <c r="H137" s="69" t="s">
        <v>940</v>
      </c>
      <c r="I137" s="70" t="s">
        <v>954</v>
      </c>
      <c r="J137" s="68" t="s">
        <v>955</v>
      </c>
      <c r="K137" s="68">
        <v>22.47756</v>
      </c>
      <c r="L137" s="68">
        <v>-33.99586</v>
      </c>
      <c r="M137" s="68">
        <v>6</v>
      </c>
      <c r="N137" s="68">
        <v>120</v>
      </c>
      <c r="O137" s="68" t="s">
        <v>956</v>
      </c>
      <c r="P137" s="68" t="s">
        <v>947</v>
      </c>
      <c r="Q137" s="71">
        <v>382.25</v>
      </c>
      <c r="R137" s="72">
        <v>4.4000000000000004</v>
      </c>
      <c r="S137" s="72">
        <v>159102</v>
      </c>
      <c r="T137" s="72">
        <v>17717</v>
      </c>
      <c r="U137" s="73">
        <v>9989.399607586658</v>
      </c>
      <c r="V137" s="73">
        <v>1112.3819489862656</v>
      </c>
      <c r="W137" s="71">
        <v>11.135623687948613</v>
      </c>
      <c r="X137" s="72">
        <v>8459</v>
      </c>
      <c r="Y137" s="72">
        <v>2733</v>
      </c>
      <c r="Z137" s="72">
        <v>6525</v>
      </c>
      <c r="AA137" s="71">
        <v>47.745103572839646</v>
      </c>
      <c r="AB137" s="71">
        <v>15.425862166280973</v>
      </c>
      <c r="AC137" s="71">
        <v>36.829034260879382</v>
      </c>
      <c r="AD137" s="71">
        <v>86.12</v>
      </c>
      <c r="AE137" s="71">
        <v>88.33</v>
      </c>
      <c r="AF137" s="71">
        <v>68.5</v>
      </c>
      <c r="AG137" s="71">
        <v>60.91</v>
      </c>
      <c r="AH137" s="71">
        <v>109.98</v>
      </c>
      <c r="AI137" s="73">
        <v>4273</v>
      </c>
      <c r="AJ137" s="71">
        <v>2.6856984827343466</v>
      </c>
      <c r="AK137" s="71">
        <v>996</v>
      </c>
      <c r="AL137" s="74">
        <v>39702</v>
      </c>
      <c r="AM137" s="75">
        <v>0.75</v>
      </c>
      <c r="AN137" s="72">
        <v>533</v>
      </c>
      <c r="AO137" s="74">
        <v>39707</v>
      </c>
      <c r="AP137" s="76">
        <v>0.33333333333333331</v>
      </c>
      <c r="AQ137" s="72">
        <v>549</v>
      </c>
      <c r="AR137" s="74">
        <v>39702</v>
      </c>
      <c r="AS137" s="76">
        <v>0.75</v>
      </c>
      <c r="AT137" s="72">
        <v>252</v>
      </c>
      <c r="AU137" s="72">
        <v>240</v>
      </c>
      <c r="AV137" s="72">
        <v>129</v>
      </c>
      <c r="AW137" s="72">
        <v>148</v>
      </c>
      <c r="AX137" s="72">
        <v>248</v>
      </c>
      <c r="AY137" s="72">
        <v>231</v>
      </c>
      <c r="AZ137" s="72"/>
      <c r="BA137" s="77"/>
    </row>
    <row r="138" spans="1:53" hidden="1">
      <c r="A138" t="e">
        <f>VLOOKUP(C138,'2010'!$G$2:$S$120,13,FALSE)</f>
        <v>#N/A</v>
      </c>
      <c r="B138" s="10">
        <v>136</v>
      </c>
      <c r="C138" s="56" t="s">
        <v>957</v>
      </c>
      <c r="D138" s="57" t="s">
        <v>958</v>
      </c>
      <c r="E138" s="57" t="s">
        <v>177</v>
      </c>
      <c r="F138" s="58" t="s">
        <v>868</v>
      </c>
      <c r="G138" s="58" t="s">
        <v>868</v>
      </c>
      <c r="H138" s="58" t="s">
        <v>940</v>
      </c>
      <c r="I138" s="59" t="s">
        <v>959</v>
      </c>
      <c r="J138" s="57" t="s">
        <v>960</v>
      </c>
      <c r="K138" s="57">
        <v>22.506170000000001</v>
      </c>
      <c r="L138" s="57">
        <v>-33.987279999999998</v>
      </c>
      <c r="M138" s="57">
        <v>6</v>
      </c>
      <c r="N138" s="57">
        <v>120</v>
      </c>
      <c r="O138" s="57" t="s">
        <v>956</v>
      </c>
      <c r="P138" s="57" t="s">
        <v>947</v>
      </c>
      <c r="Q138" s="60">
        <v>432.5</v>
      </c>
      <c r="R138" s="61">
        <v>4.9000000000000004</v>
      </c>
      <c r="S138" s="61">
        <v>189652</v>
      </c>
      <c r="T138" s="61">
        <v>18530</v>
      </c>
      <c r="U138" s="62">
        <v>10524.041618497111</v>
      </c>
      <c r="V138" s="62">
        <v>1028.2543352601156</v>
      </c>
      <c r="W138" s="60">
        <v>9.7705270706346372</v>
      </c>
      <c r="X138" s="61">
        <v>8874</v>
      </c>
      <c r="Y138" s="61">
        <v>3018</v>
      </c>
      <c r="Z138" s="61">
        <v>6638</v>
      </c>
      <c r="AA138" s="60">
        <v>47.889908256880737</v>
      </c>
      <c r="AB138" s="60">
        <v>16.287101996762008</v>
      </c>
      <c r="AC138" s="60">
        <v>35.822989746357258</v>
      </c>
      <c r="AD138" s="60">
        <v>86.52</v>
      </c>
      <c r="AE138" s="60">
        <v>87.57</v>
      </c>
      <c r="AF138" s="60">
        <v>76.849999999999994</v>
      </c>
      <c r="AG138" s="60">
        <v>69.930000000000007</v>
      </c>
      <c r="AH138" s="60">
        <v>104.99</v>
      </c>
      <c r="AI138" s="62">
        <v>4732</v>
      </c>
      <c r="AJ138" s="60">
        <v>2.4950962816105289</v>
      </c>
      <c r="AK138" s="60">
        <v>1076</v>
      </c>
      <c r="AL138" s="63">
        <v>39724</v>
      </c>
      <c r="AM138" s="64">
        <v>0.70833333333333337</v>
      </c>
      <c r="AN138" s="61">
        <v>540</v>
      </c>
      <c r="AO138" s="63">
        <v>39724</v>
      </c>
      <c r="AP138" s="65">
        <v>0.625</v>
      </c>
      <c r="AQ138" s="61">
        <v>579</v>
      </c>
      <c r="AR138" s="63">
        <v>39724</v>
      </c>
      <c r="AS138" s="65">
        <v>0.70833333333333337</v>
      </c>
      <c r="AT138" s="61">
        <v>302</v>
      </c>
      <c r="AU138" s="61">
        <v>215</v>
      </c>
      <c r="AV138" s="61">
        <v>134</v>
      </c>
      <c r="AW138" s="61">
        <v>292</v>
      </c>
      <c r="AX138" s="61">
        <v>87</v>
      </c>
      <c r="AY138" s="61">
        <v>295</v>
      </c>
      <c r="AZ138" s="61"/>
      <c r="BA138" s="66"/>
    </row>
    <row r="139" spans="1:53" hidden="1">
      <c r="A139" t="e">
        <f>VLOOKUP(C139,'2010'!$G$2:$S$120,13,FALSE)</f>
        <v>#N/A</v>
      </c>
      <c r="B139" s="10">
        <v>137</v>
      </c>
      <c r="C139" s="67" t="s">
        <v>961</v>
      </c>
      <c r="D139" s="68" t="s">
        <v>962</v>
      </c>
      <c r="E139" s="68" t="s">
        <v>177</v>
      </c>
      <c r="F139" s="69" t="s">
        <v>868</v>
      </c>
      <c r="G139" s="69" t="s">
        <v>868</v>
      </c>
      <c r="H139" s="69" t="s">
        <v>940</v>
      </c>
      <c r="I139" s="70" t="s">
        <v>963</v>
      </c>
      <c r="J139" s="68" t="s">
        <v>964</v>
      </c>
      <c r="K139" s="68">
        <v>22.530830000000002</v>
      </c>
      <c r="L139" s="68">
        <v>-33.993609999999997</v>
      </c>
      <c r="M139" s="68">
        <v>4</v>
      </c>
      <c r="N139" s="68">
        <v>100</v>
      </c>
      <c r="O139" s="68" t="s">
        <v>965</v>
      </c>
      <c r="P139" s="68" t="s">
        <v>919</v>
      </c>
      <c r="Q139" s="71">
        <v>502</v>
      </c>
      <c r="R139" s="72">
        <v>5.7</v>
      </c>
      <c r="S139" s="72">
        <v>297212</v>
      </c>
      <c r="T139" s="72">
        <v>28795</v>
      </c>
      <c r="U139" s="73">
        <v>14209.338645418326</v>
      </c>
      <c r="V139" s="73">
        <v>1376.6533864541832</v>
      </c>
      <c r="W139" s="71">
        <v>9.6883705906894733</v>
      </c>
      <c r="X139" s="72">
        <v>14180</v>
      </c>
      <c r="Y139" s="72">
        <v>4773</v>
      </c>
      <c r="Z139" s="72">
        <v>9842</v>
      </c>
      <c r="AA139" s="71">
        <v>49.244660531342248</v>
      </c>
      <c r="AB139" s="71">
        <v>16.575794408751516</v>
      </c>
      <c r="AC139" s="71">
        <v>34.179545059906232</v>
      </c>
      <c r="AD139" s="71">
        <v>81.290000000000006</v>
      </c>
      <c r="AE139" s="71">
        <v>82.96</v>
      </c>
      <c r="AF139" s="71">
        <v>65.67</v>
      </c>
      <c r="AG139" s="71">
        <v>68.92</v>
      </c>
      <c r="AH139" s="71">
        <v>95.98</v>
      </c>
      <c r="AI139" s="73">
        <v>24119</v>
      </c>
      <c r="AJ139" s="71">
        <v>8.1150828364938157</v>
      </c>
      <c r="AK139" s="71">
        <v>1408</v>
      </c>
      <c r="AL139" s="74">
        <v>39507</v>
      </c>
      <c r="AM139" s="75">
        <v>0.66666666666666663</v>
      </c>
      <c r="AN139" s="72">
        <v>779</v>
      </c>
      <c r="AO139" s="74">
        <v>39507</v>
      </c>
      <c r="AP139" s="76">
        <v>0.66666666666666663</v>
      </c>
      <c r="AQ139" s="72">
        <v>738</v>
      </c>
      <c r="AR139" s="74">
        <v>39507</v>
      </c>
      <c r="AS139" s="76">
        <v>0.41666666666666669</v>
      </c>
      <c r="AT139" s="72">
        <v>370</v>
      </c>
      <c r="AU139" s="72">
        <v>419</v>
      </c>
      <c r="AV139" s="72">
        <v>388</v>
      </c>
      <c r="AW139" s="72">
        <v>407</v>
      </c>
      <c r="AX139" s="72"/>
      <c r="AY139" s="72"/>
      <c r="AZ139" s="72"/>
      <c r="BA139" s="77"/>
    </row>
    <row r="140" spans="1:53" hidden="1">
      <c r="A140" t="e">
        <f>VLOOKUP(C140,'2010'!$G$2:$S$120,13,FALSE)</f>
        <v>#N/A</v>
      </c>
      <c r="B140" s="10">
        <v>138</v>
      </c>
      <c r="C140" s="56" t="s">
        <v>966</v>
      </c>
      <c r="D140" s="57" t="s">
        <v>967</v>
      </c>
      <c r="E140" s="57" t="s">
        <v>177</v>
      </c>
      <c r="F140" s="58" t="s">
        <v>868</v>
      </c>
      <c r="G140" s="58" t="s">
        <v>868</v>
      </c>
      <c r="H140" s="58" t="s">
        <v>198</v>
      </c>
      <c r="I140" s="59" t="s">
        <v>968</v>
      </c>
      <c r="J140" s="57" t="s">
        <v>969</v>
      </c>
      <c r="K140" s="57">
        <v>22.89639</v>
      </c>
      <c r="L140" s="57">
        <v>-34.032640000000001</v>
      </c>
      <c r="M140" s="57">
        <v>2</v>
      </c>
      <c r="N140" s="57">
        <v>120</v>
      </c>
      <c r="O140" s="57" t="s">
        <v>956</v>
      </c>
      <c r="P140" s="57" t="s">
        <v>919</v>
      </c>
      <c r="Q140" s="60">
        <v>504.25</v>
      </c>
      <c r="R140" s="61">
        <v>5.7</v>
      </c>
      <c r="S140" s="61">
        <v>195251</v>
      </c>
      <c r="T140" s="61">
        <v>21874</v>
      </c>
      <c r="U140" s="62">
        <v>9293.0570153693607</v>
      </c>
      <c r="V140" s="62">
        <v>1041.1026276648488</v>
      </c>
      <c r="W140" s="60">
        <v>11.203015605553878</v>
      </c>
      <c r="X140" s="61">
        <v>8718</v>
      </c>
      <c r="Y140" s="61">
        <v>4312</v>
      </c>
      <c r="Z140" s="61">
        <v>8844</v>
      </c>
      <c r="AA140" s="60">
        <v>39.855536253085852</v>
      </c>
      <c r="AB140" s="60">
        <v>19.712901161195941</v>
      </c>
      <c r="AC140" s="60">
        <v>40.431562585718204</v>
      </c>
      <c r="AD140" s="60">
        <v>107.07</v>
      </c>
      <c r="AE140" s="60">
        <v>108.84</v>
      </c>
      <c r="AF140" s="60">
        <v>93</v>
      </c>
      <c r="AG140" s="60">
        <v>90.88</v>
      </c>
      <c r="AH140" s="60">
        <v>124.99</v>
      </c>
      <c r="AI140" s="62">
        <v>38825</v>
      </c>
      <c r="AJ140" s="60">
        <v>19.884661282144521</v>
      </c>
      <c r="AK140" s="60">
        <v>917</v>
      </c>
      <c r="AL140" s="63">
        <v>39507</v>
      </c>
      <c r="AM140" s="64">
        <v>0.66666666666666663</v>
      </c>
      <c r="AN140" s="61">
        <v>455</v>
      </c>
      <c r="AO140" s="63">
        <v>39499</v>
      </c>
      <c r="AP140" s="65">
        <v>0.41666666666666669</v>
      </c>
      <c r="AQ140" s="61">
        <v>536</v>
      </c>
      <c r="AR140" s="63">
        <v>39513</v>
      </c>
      <c r="AS140" s="65">
        <v>0.75</v>
      </c>
      <c r="AT140" s="61">
        <v>455</v>
      </c>
      <c r="AU140" s="61">
        <v>536</v>
      </c>
      <c r="AV140" s="61"/>
      <c r="AW140" s="61"/>
      <c r="AX140" s="61"/>
      <c r="AY140" s="61"/>
      <c r="AZ140" s="61"/>
      <c r="BA140" s="66"/>
    </row>
    <row r="141" spans="1:53" hidden="1">
      <c r="A141" t="e">
        <f>VLOOKUP(C141,'2010'!$G$2:$S$120,13,FALSE)</f>
        <v>#N/A</v>
      </c>
      <c r="B141" s="10">
        <v>139</v>
      </c>
      <c r="C141" s="67" t="s">
        <v>970</v>
      </c>
      <c r="D141" s="68" t="s">
        <v>971</v>
      </c>
      <c r="E141" s="68" t="s">
        <v>71</v>
      </c>
      <c r="F141" s="69" t="s">
        <v>868</v>
      </c>
      <c r="G141" s="69" t="s">
        <v>868</v>
      </c>
      <c r="H141" s="69" t="s">
        <v>198</v>
      </c>
      <c r="I141" s="70" t="s">
        <v>972</v>
      </c>
      <c r="J141" s="68" t="s">
        <v>973</v>
      </c>
      <c r="K141" s="68">
        <v>22.983170000000001</v>
      </c>
      <c r="L141" s="68">
        <v>-34.036279999999998</v>
      </c>
      <c r="M141" s="68">
        <v>4</v>
      </c>
      <c r="N141" s="68">
        <v>100</v>
      </c>
      <c r="O141" s="68" t="s">
        <v>956</v>
      </c>
      <c r="P141" s="68" t="s">
        <v>974</v>
      </c>
      <c r="Q141" s="71">
        <v>8781.42</v>
      </c>
      <c r="R141" s="72">
        <v>100</v>
      </c>
      <c r="S141" s="72">
        <v>3730794</v>
      </c>
      <c r="T141" s="72">
        <v>381125</v>
      </c>
      <c r="U141" s="73">
        <v>10196.42107996201</v>
      </c>
      <c r="V141" s="73">
        <v>1041.631080166989</v>
      </c>
      <c r="W141" s="71">
        <v>10.215653825968413</v>
      </c>
      <c r="X141" s="72">
        <v>180799</v>
      </c>
      <c r="Y141" s="72">
        <v>58818</v>
      </c>
      <c r="Z141" s="72">
        <v>141508</v>
      </c>
      <c r="AA141" s="71">
        <v>47.438242046572647</v>
      </c>
      <c r="AB141" s="71">
        <v>15.432732043292882</v>
      </c>
      <c r="AC141" s="71">
        <v>37.129025910134473</v>
      </c>
      <c r="AD141" s="71">
        <v>88.95</v>
      </c>
      <c r="AE141" s="71">
        <v>91.79</v>
      </c>
      <c r="AF141" s="71">
        <v>63.73</v>
      </c>
      <c r="AG141" s="71">
        <v>71.900000000000006</v>
      </c>
      <c r="AH141" s="71">
        <v>106.98</v>
      </c>
      <c r="AI141" s="73">
        <v>904553</v>
      </c>
      <c r="AJ141" s="71">
        <v>24.245589544745702</v>
      </c>
      <c r="AK141" s="71">
        <v>1883</v>
      </c>
      <c r="AL141" s="74">
        <v>39809</v>
      </c>
      <c r="AM141" s="75">
        <v>0.5</v>
      </c>
      <c r="AN141" s="72">
        <v>1060</v>
      </c>
      <c r="AO141" s="74">
        <v>39809</v>
      </c>
      <c r="AP141" s="76">
        <v>0.5</v>
      </c>
      <c r="AQ141" s="72">
        <v>823</v>
      </c>
      <c r="AR141" s="74">
        <v>39809</v>
      </c>
      <c r="AS141" s="76">
        <v>0.5</v>
      </c>
      <c r="AT141" s="72">
        <v>566</v>
      </c>
      <c r="AU141" s="72">
        <v>501</v>
      </c>
      <c r="AV141" s="72">
        <v>425</v>
      </c>
      <c r="AW141" s="72">
        <v>502</v>
      </c>
      <c r="AX141" s="72"/>
      <c r="AY141" s="72"/>
      <c r="AZ141" s="72"/>
      <c r="BA141" s="77"/>
    </row>
    <row r="142" spans="1:53" hidden="1">
      <c r="A142" t="e">
        <f>VLOOKUP(C142,'2010'!$G$2:$S$120,13,FALSE)</f>
        <v>#N/A</v>
      </c>
      <c r="B142" s="10">
        <v>140</v>
      </c>
      <c r="C142" s="56" t="s">
        <v>975</v>
      </c>
      <c r="D142" s="57" t="s">
        <v>976</v>
      </c>
      <c r="E142" s="57" t="s">
        <v>177</v>
      </c>
      <c r="F142" s="58" t="s">
        <v>868</v>
      </c>
      <c r="G142" s="58" t="s">
        <v>868</v>
      </c>
      <c r="H142" s="58" t="s">
        <v>198</v>
      </c>
      <c r="I142" s="59" t="s">
        <v>854</v>
      </c>
      <c r="J142" s="57" t="s">
        <v>977</v>
      </c>
      <c r="K142" s="57">
        <v>23.130700000000001</v>
      </c>
      <c r="L142" s="57">
        <v>-34.035969999999999</v>
      </c>
      <c r="M142" s="57">
        <v>2</v>
      </c>
      <c r="N142" s="57">
        <v>120</v>
      </c>
      <c r="O142" s="57" t="s">
        <v>978</v>
      </c>
      <c r="P142" s="57" t="s">
        <v>956</v>
      </c>
      <c r="Q142" s="60">
        <v>505.73</v>
      </c>
      <c r="R142" s="61">
        <v>5.8</v>
      </c>
      <c r="S142" s="61">
        <v>170011</v>
      </c>
      <c r="T142" s="61">
        <v>20994</v>
      </c>
      <c r="U142" s="62">
        <v>8068.0679413916514</v>
      </c>
      <c r="V142" s="62">
        <v>996.29446542621554</v>
      </c>
      <c r="W142" s="60">
        <v>12.348612736822911</v>
      </c>
      <c r="X142" s="61">
        <v>9064</v>
      </c>
      <c r="Y142" s="61">
        <v>3611</v>
      </c>
      <c r="Z142" s="61">
        <v>8319</v>
      </c>
      <c r="AA142" s="60">
        <v>43.174240259121653</v>
      </c>
      <c r="AB142" s="60">
        <v>17.200152424502239</v>
      </c>
      <c r="AC142" s="60">
        <v>39.625607316376112</v>
      </c>
      <c r="AD142" s="60">
        <v>90.07</v>
      </c>
      <c r="AE142" s="60">
        <v>91.89</v>
      </c>
      <c r="AF142" s="60">
        <v>77.16</v>
      </c>
      <c r="AG142" s="60">
        <v>73.92</v>
      </c>
      <c r="AH142" s="60">
        <v>106.98</v>
      </c>
      <c r="AI142" s="62">
        <v>4840</v>
      </c>
      <c r="AJ142" s="60">
        <v>2.8468746139955652</v>
      </c>
      <c r="AK142" s="60">
        <v>798</v>
      </c>
      <c r="AL142" s="63">
        <v>39507</v>
      </c>
      <c r="AM142" s="64">
        <v>0.66666666666666663</v>
      </c>
      <c r="AN142" s="61">
        <v>406</v>
      </c>
      <c r="AO142" s="63">
        <v>39507</v>
      </c>
      <c r="AP142" s="65">
        <v>0.66666666666666663</v>
      </c>
      <c r="AQ142" s="61">
        <v>412</v>
      </c>
      <c r="AR142" s="63">
        <v>39514</v>
      </c>
      <c r="AS142" s="65">
        <v>0.66666666666666663</v>
      </c>
      <c r="AT142" s="61">
        <v>406</v>
      </c>
      <c r="AU142" s="61">
        <v>412</v>
      </c>
      <c r="AV142" s="61"/>
      <c r="AW142" s="61"/>
      <c r="AX142" s="61"/>
      <c r="AY142" s="61"/>
      <c r="AZ142" s="61"/>
      <c r="BA142" s="66"/>
    </row>
    <row r="143" spans="1:53" hidden="1">
      <c r="A143" t="e">
        <f>VLOOKUP(C143,'2010'!$G$2:$S$120,13,FALSE)</f>
        <v>#N/A</v>
      </c>
      <c r="B143" s="10">
        <v>141</v>
      </c>
      <c r="C143" s="67" t="s">
        <v>979</v>
      </c>
      <c r="D143" s="68" t="s">
        <v>980</v>
      </c>
      <c r="E143" s="68" t="s">
        <v>54</v>
      </c>
      <c r="F143" s="69" t="s">
        <v>868</v>
      </c>
      <c r="G143" s="69" t="s">
        <v>868</v>
      </c>
      <c r="H143" s="69" t="s">
        <v>198</v>
      </c>
      <c r="I143" s="70" t="s">
        <v>981</v>
      </c>
      <c r="J143" s="68" t="s">
        <v>982</v>
      </c>
      <c r="K143" s="68">
        <v>23.61861</v>
      </c>
      <c r="L143" s="68">
        <v>-33.945</v>
      </c>
      <c r="M143" s="68">
        <v>4</v>
      </c>
      <c r="N143" s="68">
        <v>100</v>
      </c>
      <c r="O143" s="68" t="s">
        <v>983</v>
      </c>
      <c r="P143" s="68" t="s">
        <v>978</v>
      </c>
      <c r="Q143" s="71">
        <v>8782.61</v>
      </c>
      <c r="R143" s="72">
        <v>100</v>
      </c>
      <c r="S143" s="72">
        <v>1230409</v>
      </c>
      <c r="T143" s="72">
        <v>233767</v>
      </c>
      <c r="U143" s="73">
        <v>3362.3052828259479</v>
      </c>
      <c r="V143" s="73">
        <v>638.8087368105837</v>
      </c>
      <c r="W143" s="71">
        <v>18.999129557732427</v>
      </c>
      <c r="X143" s="72">
        <v>66848</v>
      </c>
      <c r="Y143" s="72">
        <v>47630</v>
      </c>
      <c r="Z143" s="72">
        <v>119289</v>
      </c>
      <c r="AA143" s="71">
        <v>28.59599515757143</v>
      </c>
      <c r="AB143" s="71">
        <v>20.374988770870139</v>
      </c>
      <c r="AC143" s="71">
        <v>51.029016071558431</v>
      </c>
      <c r="AD143" s="71">
        <v>90.24</v>
      </c>
      <c r="AE143" s="71">
        <v>93.99</v>
      </c>
      <c r="AF143" s="71">
        <v>74.22</v>
      </c>
      <c r="AG143" s="71">
        <v>71.91</v>
      </c>
      <c r="AH143" s="71">
        <v>107.98</v>
      </c>
      <c r="AI143" s="73">
        <v>348639</v>
      </c>
      <c r="AJ143" s="71">
        <v>28.335212112395148</v>
      </c>
      <c r="AK143" s="71">
        <v>731</v>
      </c>
      <c r="AL143" s="74">
        <v>39810</v>
      </c>
      <c r="AM143" s="75">
        <v>0.5</v>
      </c>
      <c r="AN143" s="72">
        <v>454</v>
      </c>
      <c r="AO143" s="74">
        <v>39572</v>
      </c>
      <c r="AP143" s="76">
        <v>0.58333333333333337</v>
      </c>
      <c r="AQ143" s="72">
        <v>391</v>
      </c>
      <c r="AR143" s="74">
        <v>39810</v>
      </c>
      <c r="AS143" s="76">
        <v>0.5</v>
      </c>
      <c r="AT143" s="72">
        <v>47</v>
      </c>
      <c r="AU143" s="72">
        <v>441</v>
      </c>
      <c r="AV143" s="72">
        <v>381</v>
      </c>
      <c r="AW143" s="72">
        <v>43</v>
      </c>
      <c r="AX143" s="72">
        <v>1</v>
      </c>
      <c r="AY143" s="72">
        <v>1</v>
      </c>
      <c r="AZ143" s="72"/>
      <c r="BA143" s="77"/>
    </row>
    <row r="144" spans="1:53" hidden="1">
      <c r="A144" t="e">
        <f>VLOOKUP(C144,'2010'!$G$2:$S$120,13,FALSE)</f>
        <v>#N/A</v>
      </c>
      <c r="B144" s="10">
        <v>142</v>
      </c>
      <c r="C144" s="56" t="s">
        <v>984</v>
      </c>
      <c r="D144" s="57" t="s">
        <v>985</v>
      </c>
      <c r="E144" s="57" t="s">
        <v>54</v>
      </c>
      <c r="F144" s="58" t="s">
        <v>868</v>
      </c>
      <c r="G144" s="58" t="s">
        <v>868</v>
      </c>
      <c r="H144" s="58" t="s">
        <v>198</v>
      </c>
      <c r="I144" s="59" t="s">
        <v>986</v>
      </c>
      <c r="J144" s="57" t="s">
        <v>987</v>
      </c>
      <c r="K144" s="57">
        <v>23.621839999999999</v>
      </c>
      <c r="L144" s="57">
        <v>-33.948619999999998</v>
      </c>
      <c r="M144" s="57">
        <v>4</v>
      </c>
      <c r="N144" s="57">
        <v>120</v>
      </c>
      <c r="O144" s="57" t="s">
        <v>914</v>
      </c>
      <c r="P144" s="57" t="s">
        <v>461</v>
      </c>
      <c r="Q144" s="60">
        <v>8665.9699999999993</v>
      </c>
      <c r="R144" s="61">
        <v>98.7</v>
      </c>
      <c r="S144" s="61">
        <v>1203036</v>
      </c>
      <c r="T144" s="61">
        <v>233558</v>
      </c>
      <c r="U144" s="62">
        <v>3331.7521293057794</v>
      </c>
      <c r="V144" s="62">
        <v>646.82799501959971</v>
      </c>
      <c r="W144" s="60">
        <v>19.414049122387027</v>
      </c>
      <c r="X144" s="61">
        <v>69087</v>
      </c>
      <c r="Y144" s="61">
        <v>43975</v>
      </c>
      <c r="Z144" s="61">
        <v>120496</v>
      </c>
      <c r="AA144" s="60">
        <v>29.580232747326146</v>
      </c>
      <c r="AB144" s="60">
        <v>18.828299608662515</v>
      </c>
      <c r="AC144" s="60">
        <v>51.591467644011338</v>
      </c>
      <c r="AD144" s="60">
        <v>61.34</v>
      </c>
      <c r="AE144" s="60">
        <v>64.62</v>
      </c>
      <c r="AF144" s="60">
        <v>46.91</v>
      </c>
      <c r="AG144" s="60">
        <v>55.63</v>
      </c>
      <c r="AH144" s="60">
        <v>71.989999999999995</v>
      </c>
      <c r="AI144" s="62">
        <v>132</v>
      </c>
      <c r="AJ144" s="60">
        <v>1.0972240232212502E-2</v>
      </c>
      <c r="AK144" s="60">
        <v>770</v>
      </c>
      <c r="AL144" s="63">
        <v>39810</v>
      </c>
      <c r="AM144" s="64">
        <v>0.5</v>
      </c>
      <c r="AN144" s="61">
        <v>443</v>
      </c>
      <c r="AO144" s="63">
        <v>39572</v>
      </c>
      <c r="AP144" s="65">
        <v>0.58333333333333337</v>
      </c>
      <c r="AQ144" s="61">
        <v>407</v>
      </c>
      <c r="AR144" s="63">
        <v>39810</v>
      </c>
      <c r="AS144" s="65">
        <v>0.5</v>
      </c>
      <c r="AT144" s="61">
        <v>34</v>
      </c>
      <c r="AU144" s="61">
        <v>435</v>
      </c>
      <c r="AV144" s="61">
        <v>382</v>
      </c>
      <c r="AW144" s="61">
        <v>46</v>
      </c>
      <c r="AX144" s="61">
        <v>3</v>
      </c>
      <c r="AY144" s="61">
        <v>2</v>
      </c>
      <c r="AZ144" s="61"/>
      <c r="BA144" s="66"/>
    </row>
    <row r="145" spans="1:53" hidden="1">
      <c r="A145" t="e">
        <f>VLOOKUP(C145,'2010'!$G$2:$S$120,13,FALSE)</f>
        <v>#N/A</v>
      </c>
      <c r="B145" s="10">
        <v>143</v>
      </c>
      <c r="C145" s="67" t="s">
        <v>988</v>
      </c>
      <c r="D145" s="68" t="s">
        <v>989</v>
      </c>
      <c r="E145" s="68" t="s">
        <v>54</v>
      </c>
      <c r="F145" s="69" t="s">
        <v>868</v>
      </c>
      <c r="G145" s="69" t="s">
        <v>868</v>
      </c>
      <c r="H145" s="69" t="s">
        <v>198</v>
      </c>
      <c r="I145" s="70" t="s">
        <v>986</v>
      </c>
      <c r="J145" s="68" t="s">
        <v>987</v>
      </c>
      <c r="K145" s="68">
        <v>23.62154</v>
      </c>
      <c r="L145" s="68">
        <v>-33.948270000000001</v>
      </c>
      <c r="M145" s="68">
        <v>4</v>
      </c>
      <c r="N145" s="68">
        <v>120</v>
      </c>
      <c r="O145" s="68" t="s">
        <v>983</v>
      </c>
      <c r="P145" s="68" t="s">
        <v>978</v>
      </c>
      <c r="Q145" s="71">
        <v>8709.8799999999992</v>
      </c>
      <c r="R145" s="72">
        <v>99.2</v>
      </c>
      <c r="S145" s="72">
        <v>1215125</v>
      </c>
      <c r="T145" s="72">
        <v>224834</v>
      </c>
      <c r="U145" s="73">
        <v>3348.2665662443114</v>
      </c>
      <c r="V145" s="73">
        <v>619.52816801149959</v>
      </c>
      <c r="W145" s="71">
        <v>18.502952371155232</v>
      </c>
      <c r="X145" s="72">
        <v>71630</v>
      </c>
      <c r="Y145" s="72">
        <v>46637</v>
      </c>
      <c r="Z145" s="72">
        <v>106567</v>
      </c>
      <c r="AA145" s="71">
        <v>31.859060462385578</v>
      </c>
      <c r="AB145" s="71">
        <v>20.742859176103259</v>
      </c>
      <c r="AC145" s="71">
        <v>47.398080361511155</v>
      </c>
      <c r="AD145" s="71">
        <v>64.13</v>
      </c>
      <c r="AE145" s="71">
        <v>67.239999999999995</v>
      </c>
      <c r="AF145" s="71">
        <v>49.87</v>
      </c>
      <c r="AG145" s="71">
        <v>55.63</v>
      </c>
      <c r="AH145" s="71">
        <v>76.98</v>
      </c>
      <c r="AI145" s="73">
        <v>166</v>
      </c>
      <c r="AJ145" s="71">
        <v>1.3661145972636559E-2</v>
      </c>
      <c r="AK145" s="71">
        <v>755</v>
      </c>
      <c r="AL145" s="74">
        <v>39810</v>
      </c>
      <c r="AM145" s="75">
        <v>0.5</v>
      </c>
      <c r="AN145" s="72">
        <v>443</v>
      </c>
      <c r="AO145" s="74">
        <v>39572</v>
      </c>
      <c r="AP145" s="76">
        <v>0.58333333333333337</v>
      </c>
      <c r="AQ145" s="72">
        <v>402</v>
      </c>
      <c r="AR145" s="74">
        <v>39810</v>
      </c>
      <c r="AS145" s="76">
        <v>0.5</v>
      </c>
      <c r="AT145" s="72">
        <v>34</v>
      </c>
      <c r="AU145" s="72">
        <v>435</v>
      </c>
      <c r="AV145" s="72">
        <v>383</v>
      </c>
      <c r="AW145" s="72">
        <v>45</v>
      </c>
      <c r="AX145" s="72">
        <v>2</v>
      </c>
      <c r="AY145" s="72">
        <v>1</v>
      </c>
      <c r="AZ145" s="72"/>
      <c r="BA145" s="77"/>
    </row>
    <row r="146" spans="1:53" hidden="1">
      <c r="A146" t="e">
        <f>VLOOKUP(C146,'2010'!$G$2:$S$120,13,FALSE)</f>
        <v>#N/A</v>
      </c>
      <c r="B146" s="10">
        <v>144</v>
      </c>
      <c r="C146" s="56" t="s">
        <v>990</v>
      </c>
      <c r="D146" s="57" t="s">
        <v>991</v>
      </c>
      <c r="E146" s="57" t="s">
        <v>132</v>
      </c>
      <c r="F146" s="58" t="s">
        <v>868</v>
      </c>
      <c r="G146" s="58" t="s">
        <v>868</v>
      </c>
      <c r="H146" s="58" t="s">
        <v>204</v>
      </c>
      <c r="I146" s="59" t="s">
        <v>992</v>
      </c>
      <c r="J146" s="57" t="s">
        <v>993</v>
      </c>
      <c r="K146" s="57">
        <v>23.882470000000001</v>
      </c>
      <c r="L146" s="57">
        <v>-33.966059999999999</v>
      </c>
      <c r="M146" s="57">
        <v>2</v>
      </c>
      <c r="N146" s="57">
        <v>100</v>
      </c>
      <c r="O146" s="57" t="s">
        <v>914</v>
      </c>
      <c r="P146" s="57" t="s">
        <v>978</v>
      </c>
      <c r="Q146" s="60">
        <v>8417.06</v>
      </c>
      <c r="R146" s="61">
        <v>95.8</v>
      </c>
      <c r="S146" s="61">
        <v>1340565</v>
      </c>
      <c r="T146" s="61">
        <v>250365</v>
      </c>
      <c r="U146" s="62">
        <v>3822.4225560944083</v>
      </c>
      <c r="V146" s="62">
        <v>713.87871774705195</v>
      </c>
      <c r="W146" s="60">
        <v>18.676080607803428</v>
      </c>
      <c r="X146" s="61">
        <v>80785</v>
      </c>
      <c r="Y146" s="61">
        <v>48860</v>
      </c>
      <c r="Z146" s="61">
        <v>120720</v>
      </c>
      <c r="AA146" s="60">
        <v>32.266890340103451</v>
      </c>
      <c r="AB146" s="60">
        <v>19.515507359255487</v>
      </c>
      <c r="AC146" s="60">
        <v>48.217602300641069</v>
      </c>
      <c r="AD146" s="60">
        <v>80.349999999999994</v>
      </c>
      <c r="AE146" s="60">
        <v>82.18</v>
      </c>
      <c r="AF146" s="60">
        <v>72.34</v>
      </c>
      <c r="AG146" s="60">
        <v>61.9</v>
      </c>
      <c r="AH146" s="60">
        <v>97.98</v>
      </c>
      <c r="AI146" s="62">
        <v>155113</v>
      </c>
      <c r="AJ146" s="60">
        <v>11.570718316530716</v>
      </c>
      <c r="AK146" s="60">
        <v>754</v>
      </c>
      <c r="AL146" s="63">
        <v>39810</v>
      </c>
      <c r="AM146" s="64">
        <v>0.5</v>
      </c>
      <c r="AN146" s="61">
        <v>467</v>
      </c>
      <c r="AO146" s="63">
        <v>39572</v>
      </c>
      <c r="AP146" s="65">
        <v>0.58333333333333337</v>
      </c>
      <c r="AQ146" s="61">
        <v>434</v>
      </c>
      <c r="AR146" s="63">
        <v>39810</v>
      </c>
      <c r="AS146" s="65">
        <v>0.5</v>
      </c>
      <c r="AT146" s="61">
        <v>467</v>
      </c>
      <c r="AU146" s="61">
        <v>434</v>
      </c>
      <c r="AV146" s="61"/>
      <c r="AW146" s="61"/>
      <c r="AX146" s="61"/>
      <c r="AY146" s="61"/>
      <c r="AZ146" s="61"/>
      <c r="BA146" s="66"/>
    </row>
    <row r="147" spans="1:53" hidden="1">
      <c r="A147" t="e">
        <f>VLOOKUP(C147,'2010'!$G$2:$S$120,13,FALSE)</f>
        <v>#N/A</v>
      </c>
      <c r="B147" s="10">
        <v>145</v>
      </c>
      <c r="C147" s="67" t="s">
        <v>994</v>
      </c>
      <c r="D147" s="68" t="s">
        <v>995</v>
      </c>
      <c r="E147" s="68" t="s">
        <v>132</v>
      </c>
      <c r="F147" s="69" t="s">
        <v>868</v>
      </c>
      <c r="G147" s="69" t="s">
        <v>868</v>
      </c>
      <c r="H147" s="69" t="s">
        <v>996</v>
      </c>
      <c r="I147" s="70" t="s">
        <v>997</v>
      </c>
      <c r="J147" s="68" t="s">
        <v>998</v>
      </c>
      <c r="K147" s="68">
        <v>24.777940000000001</v>
      </c>
      <c r="L147" s="68">
        <v>-34.0062</v>
      </c>
      <c r="M147" s="68">
        <v>4</v>
      </c>
      <c r="N147" s="68">
        <v>120</v>
      </c>
      <c r="O147" s="68" t="s">
        <v>914</v>
      </c>
      <c r="P147" s="68" t="s">
        <v>978</v>
      </c>
      <c r="Q147" s="71">
        <v>8582.77</v>
      </c>
      <c r="R147" s="72">
        <v>97.7</v>
      </c>
      <c r="S147" s="72">
        <v>1344661</v>
      </c>
      <c r="T147" s="72">
        <v>258743</v>
      </c>
      <c r="U147" s="73">
        <v>3760.0755933107839</v>
      </c>
      <c r="V147" s="73">
        <v>723.52305840655174</v>
      </c>
      <c r="W147" s="71">
        <v>19.24224767432089</v>
      </c>
      <c r="X147" s="72">
        <v>69865</v>
      </c>
      <c r="Y147" s="72">
        <v>53135</v>
      </c>
      <c r="Z147" s="72">
        <v>135743</v>
      </c>
      <c r="AA147" s="71">
        <v>27.001696664257587</v>
      </c>
      <c r="AB147" s="71">
        <v>20.535821258932611</v>
      </c>
      <c r="AC147" s="71">
        <v>52.462482076809799</v>
      </c>
      <c r="AD147" s="71">
        <v>103.07</v>
      </c>
      <c r="AE147" s="71">
        <v>0</v>
      </c>
      <c r="AF147" s="71">
        <v>85.78</v>
      </c>
      <c r="AG147" s="71">
        <v>77.94</v>
      </c>
      <c r="AH147" s="71">
        <v>125.98</v>
      </c>
      <c r="AI147" s="73">
        <v>307177</v>
      </c>
      <c r="AJ147" s="71">
        <v>22.844196418279402</v>
      </c>
      <c r="AK147" s="71">
        <v>796</v>
      </c>
      <c r="AL147" s="74">
        <v>39531</v>
      </c>
      <c r="AM147" s="75">
        <v>0.625</v>
      </c>
      <c r="AN147" s="72">
        <v>550</v>
      </c>
      <c r="AO147" s="74">
        <v>39531</v>
      </c>
      <c r="AP147" s="76">
        <v>0.625</v>
      </c>
      <c r="AQ147" s="72">
        <v>478</v>
      </c>
      <c r="AR147" s="74">
        <v>39528</v>
      </c>
      <c r="AS147" s="76">
        <v>0.41666666666666669</v>
      </c>
      <c r="AT147" s="72">
        <v>83</v>
      </c>
      <c r="AU147" s="72">
        <v>491</v>
      </c>
      <c r="AV147" s="72">
        <v>412</v>
      </c>
      <c r="AW147" s="72">
        <v>109</v>
      </c>
      <c r="AX147" s="72"/>
      <c r="AY147" s="72"/>
      <c r="AZ147" s="72"/>
      <c r="BA147" s="77"/>
    </row>
    <row r="148" spans="1:53" hidden="1">
      <c r="A148" t="e">
        <f>VLOOKUP(C148,'2010'!$G$2:$S$120,13,FALSE)</f>
        <v>#N/A</v>
      </c>
      <c r="B148" s="10">
        <v>146</v>
      </c>
      <c r="C148" s="56" t="s">
        <v>999</v>
      </c>
      <c r="D148" s="57" t="s">
        <v>1000</v>
      </c>
      <c r="E148" s="57" t="s">
        <v>71</v>
      </c>
      <c r="F148" s="58" t="s">
        <v>868</v>
      </c>
      <c r="G148" s="58" t="s">
        <v>868</v>
      </c>
      <c r="H148" s="58" t="s">
        <v>996</v>
      </c>
      <c r="I148" s="59" t="s">
        <v>1001</v>
      </c>
      <c r="J148" s="57" t="s">
        <v>1002</v>
      </c>
      <c r="K148" s="57">
        <v>25.226469999999999</v>
      </c>
      <c r="L148" s="57">
        <v>-33.909309999999998</v>
      </c>
      <c r="M148" s="57">
        <v>6</v>
      </c>
      <c r="N148" s="57">
        <v>120</v>
      </c>
      <c r="O148" s="57" t="s">
        <v>914</v>
      </c>
      <c r="P148" s="57" t="s">
        <v>1003</v>
      </c>
      <c r="Q148" s="60">
        <v>8781.75</v>
      </c>
      <c r="R148" s="61">
        <v>100</v>
      </c>
      <c r="S148" s="61">
        <v>3519510</v>
      </c>
      <c r="T148" s="61">
        <v>447107</v>
      </c>
      <c r="U148" s="62">
        <v>9618.6113246220848</v>
      </c>
      <c r="V148" s="62">
        <v>1221.9168161243488</v>
      </c>
      <c r="W148" s="60">
        <v>12.70367181795193</v>
      </c>
      <c r="X148" s="61">
        <v>180186</v>
      </c>
      <c r="Y148" s="61">
        <v>85631</v>
      </c>
      <c r="Z148" s="61">
        <v>181290</v>
      </c>
      <c r="AA148" s="60">
        <v>40.300420257343319</v>
      </c>
      <c r="AB148" s="60">
        <v>19.152238725853096</v>
      </c>
      <c r="AC148" s="60">
        <v>40.547341016803585</v>
      </c>
      <c r="AD148" s="60">
        <v>105.62</v>
      </c>
      <c r="AE148" s="60">
        <v>108.53</v>
      </c>
      <c r="AF148" s="60">
        <v>85.54</v>
      </c>
      <c r="AG148" s="60">
        <v>79.97</v>
      </c>
      <c r="AH148" s="60">
        <v>127.98</v>
      </c>
      <c r="AI148" s="62">
        <v>969616</v>
      </c>
      <c r="AJ148" s="60">
        <v>27.549744140519561</v>
      </c>
      <c r="AK148" s="60">
        <v>1551</v>
      </c>
      <c r="AL148" s="63">
        <v>39448</v>
      </c>
      <c r="AM148" s="64">
        <v>0.54166666666666663</v>
      </c>
      <c r="AN148" s="61">
        <v>1010</v>
      </c>
      <c r="AO148" s="63">
        <v>39448</v>
      </c>
      <c r="AP148" s="65">
        <v>0.91666666666666663</v>
      </c>
      <c r="AQ148" s="61">
        <v>931</v>
      </c>
      <c r="AR148" s="63">
        <v>39527</v>
      </c>
      <c r="AS148" s="65">
        <v>0.75</v>
      </c>
      <c r="AT148" s="61">
        <v>288</v>
      </c>
      <c r="AU148" s="61">
        <v>493</v>
      </c>
      <c r="AV148" s="61">
        <v>360</v>
      </c>
      <c r="AW148" s="61">
        <v>325</v>
      </c>
      <c r="AX148" s="61">
        <v>449</v>
      </c>
      <c r="AY148" s="61">
        <v>237</v>
      </c>
      <c r="AZ148" s="61"/>
      <c r="BA148" s="66"/>
    </row>
    <row r="149" spans="1:53" hidden="1">
      <c r="A149" t="e">
        <f>VLOOKUP(C149,'2010'!$G$2:$S$120,13,FALSE)</f>
        <v>#N/A</v>
      </c>
      <c r="B149" s="10">
        <v>147</v>
      </c>
      <c r="C149" s="67" t="s">
        <v>1004</v>
      </c>
      <c r="D149" s="68" t="s">
        <v>1005</v>
      </c>
      <c r="E149" s="68" t="s">
        <v>177</v>
      </c>
      <c r="F149" s="69" t="s">
        <v>868</v>
      </c>
      <c r="G149" s="69" t="s">
        <v>868</v>
      </c>
      <c r="H149" s="69" t="s">
        <v>139</v>
      </c>
      <c r="I149" s="70" t="s">
        <v>1006</v>
      </c>
      <c r="J149" s="68" t="s">
        <v>1007</v>
      </c>
      <c r="K149" s="68">
        <v>25.338249999999999</v>
      </c>
      <c r="L149" s="68">
        <v>-33.92944</v>
      </c>
      <c r="M149" s="68">
        <v>6</v>
      </c>
      <c r="N149" s="68">
        <v>120</v>
      </c>
      <c r="O149" s="68" t="s">
        <v>914</v>
      </c>
      <c r="P149" s="68" t="s">
        <v>1003</v>
      </c>
      <c r="Q149" s="71">
        <v>431.75</v>
      </c>
      <c r="R149" s="72">
        <v>4.9000000000000004</v>
      </c>
      <c r="S149" s="72">
        <v>141280</v>
      </c>
      <c r="T149" s="72">
        <v>19211</v>
      </c>
      <c r="U149" s="73">
        <v>7853.4337000579035</v>
      </c>
      <c r="V149" s="73">
        <v>1067.8957730167922</v>
      </c>
      <c r="W149" s="71">
        <v>13.597819932049829</v>
      </c>
      <c r="X149" s="72">
        <v>7692</v>
      </c>
      <c r="Y149" s="72">
        <v>3261</v>
      </c>
      <c r="Z149" s="72">
        <v>8258</v>
      </c>
      <c r="AA149" s="71">
        <v>40.039560668367081</v>
      </c>
      <c r="AB149" s="71">
        <v>16.974649940138463</v>
      </c>
      <c r="AC149" s="71">
        <v>42.985789391494457</v>
      </c>
      <c r="AD149" s="71">
        <v>111.2</v>
      </c>
      <c r="AE149" s="71">
        <v>114.69</v>
      </c>
      <c r="AF149" s="71">
        <v>89.06</v>
      </c>
      <c r="AG149" s="71">
        <v>90.92</v>
      </c>
      <c r="AH149" s="71">
        <v>129.97999999999999</v>
      </c>
      <c r="AI149" s="73">
        <v>44850</v>
      </c>
      <c r="AJ149" s="71">
        <v>31.745469988674973</v>
      </c>
      <c r="AK149" s="71">
        <v>927</v>
      </c>
      <c r="AL149" s="74">
        <v>39724</v>
      </c>
      <c r="AM149" s="75">
        <v>0.66666666666666663</v>
      </c>
      <c r="AN149" s="72">
        <v>571</v>
      </c>
      <c r="AO149" s="74">
        <v>39726</v>
      </c>
      <c r="AP149" s="76">
        <v>0.75</v>
      </c>
      <c r="AQ149" s="72">
        <v>511</v>
      </c>
      <c r="AR149" s="74">
        <v>39724</v>
      </c>
      <c r="AS149" s="76">
        <v>0.75</v>
      </c>
      <c r="AT149" s="72">
        <v>25</v>
      </c>
      <c r="AU149" s="72">
        <v>354</v>
      </c>
      <c r="AV149" s="72">
        <v>204</v>
      </c>
      <c r="AW149" s="72">
        <v>178</v>
      </c>
      <c r="AX149" s="72">
        <v>334</v>
      </c>
      <c r="AY149" s="72">
        <v>26</v>
      </c>
      <c r="AZ149" s="72"/>
      <c r="BA149" s="77"/>
    </row>
    <row r="150" spans="1:53" hidden="1">
      <c r="A150" t="e">
        <f>VLOOKUP(C150,'2010'!$G$2:$S$120,13,FALSE)</f>
        <v>#N/A</v>
      </c>
      <c r="B150" s="10">
        <v>148</v>
      </c>
      <c r="C150" s="56" t="s">
        <v>1008</v>
      </c>
      <c r="D150" s="57" t="s">
        <v>1009</v>
      </c>
      <c r="E150" s="57" t="s">
        <v>177</v>
      </c>
      <c r="F150" s="58" t="s">
        <v>868</v>
      </c>
      <c r="G150" s="58" t="s">
        <v>868</v>
      </c>
      <c r="H150" s="58" t="s">
        <v>139</v>
      </c>
      <c r="I150" s="59" t="s">
        <v>1010</v>
      </c>
      <c r="J150" s="57" t="s">
        <v>1011</v>
      </c>
      <c r="K150" s="57">
        <v>25.40371</v>
      </c>
      <c r="L150" s="57">
        <v>-33.946919999999999</v>
      </c>
      <c r="M150" s="57">
        <v>6</v>
      </c>
      <c r="N150" s="57">
        <v>120</v>
      </c>
      <c r="O150" s="57" t="s">
        <v>914</v>
      </c>
      <c r="P150" s="57" t="s">
        <v>1003</v>
      </c>
      <c r="Q150" s="60">
        <v>431.87</v>
      </c>
      <c r="R150" s="61">
        <v>4.9000000000000004</v>
      </c>
      <c r="S150" s="61">
        <v>160195</v>
      </c>
      <c r="T150" s="61">
        <v>19306</v>
      </c>
      <c r="U150" s="62">
        <v>8902.4011855419449</v>
      </c>
      <c r="V150" s="62">
        <v>1072.8784124852386</v>
      </c>
      <c r="W150" s="60">
        <v>12.051562158619184</v>
      </c>
      <c r="X150" s="61">
        <v>8157</v>
      </c>
      <c r="Y150" s="61">
        <v>3344</v>
      </c>
      <c r="Z150" s="61">
        <v>7805</v>
      </c>
      <c r="AA150" s="60">
        <v>42.251113643426912</v>
      </c>
      <c r="AB150" s="60">
        <v>17.321040091163368</v>
      </c>
      <c r="AC150" s="60">
        <v>40.42784626540972</v>
      </c>
      <c r="AD150" s="60">
        <v>109.69</v>
      </c>
      <c r="AE150" s="60">
        <v>112.45</v>
      </c>
      <c r="AF150" s="60">
        <v>89.51</v>
      </c>
      <c r="AG150" s="60">
        <v>88.94</v>
      </c>
      <c r="AH150" s="60">
        <v>127.98</v>
      </c>
      <c r="AI150" s="62">
        <v>45791</v>
      </c>
      <c r="AJ150" s="60">
        <v>28.584537594806331</v>
      </c>
      <c r="AK150" s="60">
        <v>1017</v>
      </c>
      <c r="AL150" s="63">
        <v>39724</v>
      </c>
      <c r="AM150" s="64">
        <v>0.66666666666666663</v>
      </c>
      <c r="AN150" s="61">
        <v>605</v>
      </c>
      <c r="AO150" s="63">
        <v>39726</v>
      </c>
      <c r="AP150" s="65">
        <v>0.75</v>
      </c>
      <c r="AQ150" s="61">
        <v>583</v>
      </c>
      <c r="AR150" s="63">
        <v>39724</v>
      </c>
      <c r="AS150" s="65">
        <v>0.75</v>
      </c>
      <c r="AT150" s="61">
        <v>96</v>
      </c>
      <c r="AU150" s="61">
        <v>334</v>
      </c>
      <c r="AV150" s="61">
        <v>175</v>
      </c>
      <c r="AW150" s="61">
        <v>168</v>
      </c>
      <c r="AX150" s="61">
        <v>335</v>
      </c>
      <c r="AY150" s="61">
        <v>111</v>
      </c>
      <c r="AZ150" s="61"/>
      <c r="BA150" s="66"/>
    </row>
    <row r="151" spans="1:53" hidden="1">
      <c r="A151" t="e">
        <f>VLOOKUP(C151,'2010'!$G$2:$S$120,13,FALSE)</f>
        <v>#N/A</v>
      </c>
      <c r="B151" s="10">
        <v>149</v>
      </c>
      <c r="C151" s="67" t="s">
        <v>1012</v>
      </c>
      <c r="D151" s="68" t="s">
        <v>1013</v>
      </c>
      <c r="E151" s="68" t="s">
        <v>177</v>
      </c>
      <c r="F151" s="69" t="s">
        <v>868</v>
      </c>
      <c r="G151" s="69" t="s">
        <v>868</v>
      </c>
      <c r="H151" s="69" t="s">
        <v>139</v>
      </c>
      <c r="I151" s="70" t="s">
        <v>476</v>
      </c>
      <c r="J151" s="68" t="s">
        <v>1014</v>
      </c>
      <c r="K151" s="68">
        <v>25.50375</v>
      </c>
      <c r="L151" s="68">
        <v>-33.947249999999997</v>
      </c>
      <c r="M151" s="68">
        <v>4</v>
      </c>
      <c r="N151" s="68">
        <v>120</v>
      </c>
      <c r="O151" s="68" t="s">
        <v>914</v>
      </c>
      <c r="P151" s="68" t="s">
        <v>1003</v>
      </c>
      <c r="Q151" s="71">
        <v>431.51</v>
      </c>
      <c r="R151" s="72">
        <v>4.9000000000000004</v>
      </c>
      <c r="S151" s="72">
        <v>186361</v>
      </c>
      <c r="T151" s="72">
        <v>20573</v>
      </c>
      <c r="U151" s="73">
        <v>10365.145651317467</v>
      </c>
      <c r="V151" s="73">
        <v>1144.2423118815323</v>
      </c>
      <c r="W151" s="71">
        <v>11.039326897795139</v>
      </c>
      <c r="X151" s="72">
        <v>9053</v>
      </c>
      <c r="Y151" s="72">
        <v>3895</v>
      </c>
      <c r="Z151" s="72">
        <v>7625</v>
      </c>
      <c r="AA151" s="71">
        <v>44.004277451028045</v>
      </c>
      <c r="AB151" s="71">
        <v>18.932581538910224</v>
      </c>
      <c r="AC151" s="71">
        <v>37.063141010061727</v>
      </c>
      <c r="AD151" s="71">
        <v>103.75</v>
      </c>
      <c r="AE151" s="71">
        <v>106.1</v>
      </c>
      <c r="AF151" s="71">
        <v>84.86</v>
      </c>
      <c r="AG151" s="71">
        <v>85.92</v>
      </c>
      <c r="AH151" s="71">
        <v>119.97</v>
      </c>
      <c r="AI151" s="73">
        <v>27881</v>
      </c>
      <c r="AJ151" s="71">
        <v>14.960748225218795</v>
      </c>
      <c r="AK151" s="71">
        <v>1140</v>
      </c>
      <c r="AL151" s="74">
        <v>39724</v>
      </c>
      <c r="AM151" s="75">
        <v>0.66666666666666663</v>
      </c>
      <c r="AN151" s="72">
        <v>802</v>
      </c>
      <c r="AO151" s="74">
        <v>39741</v>
      </c>
      <c r="AP151" s="76">
        <v>0.33333333333333331</v>
      </c>
      <c r="AQ151" s="72">
        <v>669</v>
      </c>
      <c r="AR151" s="74">
        <v>39738</v>
      </c>
      <c r="AS151" s="76">
        <v>0.70833333333333337</v>
      </c>
      <c r="AT151" s="72">
        <v>499</v>
      </c>
      <c r="AU151" s="72">
        <v>313</v>
      </c>
      <c r="AV151" s="72">
        <v>296</v>
      </c>
      <c r="AW151" s="72">
        <v>403</v>
      </c>
      <c r="AX151" s="72"/>
      <c r="AY151" s="72"/>
      <c r="AZ151" s="72"/>
      <c r="BA151" s="77"/>
    </row>
    <row r="152" spans="1:53" hidden="1">
      <c r="A152" t="e">
        <f>VLOOKUP(C152,'2010'!$G$2:$S$120,13,FALSE)</f>
        <v>#N/A</v>
      </c>
      <c r="B152" s="10">
        <v>150</v>
      </c>
      <c r="C152" s="56" t="s">
        <v>1015</v>
      </c>
      <c r="D152" s="57" t="s">
        <v>1016</v>
      </c>
      <c r="E152" s="57" t="s">
        <v>177</v>
      </c>
      <c r="F152" s="58" t="s">
        <v>868</v>
      </c>
      <c r="G152" s="58" t="s">
        <v>868</v>
      </c>
      <c r="H152" s="58" t="s">
        <v>139</v>
      </c>
      <c r="I152" s="59" t="s">
        <v>1017</v>
      </c>
      <c r="J152" s="57" t="s">
        <v>1018</v>
      </c>
      <c r="K152" s="57">
        <v>25.514890000000001</v>
      </c>
      <c r="L152" s="57">
        <v>-33.948</v>
      </c>
      <c r="M152" s="57">
        <v>6</v>
      </c>
      <c r="N152" s="57">
        <v>120</v>
      </c>
      <c r="O152" s="57" t="s">
        <v>914</v>
      </c>
      <c r="P152" s="57" t="s">
        <v>1003</v>
      </c>
      <c r="Q152" s="60">
        <v>382.75</v>
      </c>
      <c r="R152" s="61">
        <v>4.4000000000000004</v>
      </c>
      <c r="S152" s="61">
        <v>326169</v>
      </c>
      <c r="T152" s="61">
        <v>21994</v>
      </c>
      <c r="U152" s="62">
        <v>20452.138471587197</v>
      </c>
      <c r="V152" s="62">
        <v>1379.1143043762247</v>
      </c>
      <c r="W152" s="60">
        <v>6.7431300951347311</v>
      </c>
      <c r="X152" s="61">
        <v>10033</v>
      </c>
      <c r="Y152" s="61">
        <v>4175</v>
      </c>
      <c r="Z152" s="61">
        <v>7786</v>
      </c>
      <c r="AA152" s="60">
        <v>45.616986450850234</v>
      </c>
      <c r="AB152" s="60">
        <v>18.982449759025187</v>
      </c>
      <c r="AC152" s="60">
        <v>35.400563790124579</v>
      </c>
      <c r="AD152" s="60">
        <v>88.82</v>
      </c>
      <c r="AE152" s="60">
        <v>89.29</v>
      </c>
      <c r="AF152" s="60">
        <v>82.36</v>
      </c>
      <c r="AG152" s="60">
        <v>69.92</v>
      </c>
      <c r="AH152" s="60">
        <v>113.99</v>
      </c>
      <c r="AI152" s="62">
        <v>26211</v>
      </c>
      <c r="AJ152" s="60">
        <v>8.0360181378365212</v>
      </c>
      <c r="AK152" s="60">
        <v>2884</v>
      </c>
      <c r="AL152" s="63">
        <v>39749</v>
      </c>
      <c r="AM152" s="64">
        <v>0.33333333333333331</v>
      </c>
      <c r="AN152" s="61">
        <v>2477</v>
      </c>
      <c r="AO152" s="63">
        <v>39749</v>
      </c>
      <c r="AP152" s="65">
        <v>0.33333333333333331</v>
      </c>
      <c r="AQ152" s="61">
        <v>1418</v>
      </c>
      <c r="AR152" s="63">
        <v>39744</v>
      </c>
      <c r="AS152" s="65">
        <v>0.70833333333333337</v>
      </c>
      <c r="AT152" s="61">
        <v>1801</v>
      </c>
      <c r="AU152" s="61">
        <v>360</v>
      </c>
      <c r="AV152" s="61">
        <v>329</v>
      </c>
      <c r="AW152" s="61">
        <v>349</v>
      </c>
      <c r="AX152" s="61">
        <v>248</v>
      </c>
      <c r="AY152" s="61">
        <v>885</v>
      </c>
      <c r="AZ152" s="61"/>
      <c r="BA152" s="66"/>
    </row>
    <row r="153" spans="1:53" hidden="1">
      <c r="A153" t="e">
        <f>VLOOKUP(C153,'2010'!$G$2:$S$120,13,FALSE)</f>
        <v>#N/A</v>
      </c>
      <c r="B153" s="10">
        <v>151</v>
      </c>
      <c r="C153" s="67" t="s">
        <v>1019</v>
      </c>
      <c r="D153" s="68" t="s">
        <v>1020</v>
      </c>
      <c r="E153" s="68" t="s">
        <v>177</v>
      </c>
      <c r="F153" s="69" t="s">
        <v>868</v>
      </c>
      <c r="G153" s="69" t="s">
        <v>868</v>
      </c>
      <c r="H153" s="69" t="s">
        <v>139</v>
      </c>
      <c r="I153" s="70" t="s">
        <v>1021</v>
      </c>
      <c r="J153" s="68" t="s">
        <v>1022</v>
      </c>
      <c r="K153" s="68">
        <v>25.532250000000001</v>
      </c>
      <c r="L153" s="68">
        <v>-33.94614</v>
      </c>
      <c r="M153" s="68">
        <v>4</v>
      </c>
      <c r="N153" s="68">
        <v>120</v>
      </c>
      <c r="O153" s="68" t="s">
        <v>1023</v>
      </c>
      <c r="P153" s="68" t="s">
        <v>1024</v>
      </c>
      <c r="Q153" s="71">
        <v>382.84</v>
      </c>
      <c r="R153" s="72">
        <v>4.4000000000000004</v>
      </c>
      <c r="S153" s="72">
        <v>237088</v>
      </c>
      <c r="T153" s="72">
        <v>19583</v>
      </c>
      <c r="U153" s="73">
        <v>14862.898338731586</v>
      </c>
      <c r="V153" s="73">
        <v>1227.646014000627</v>
      </c>
      <c r="W153" s="71">
        <v>8.2598022675124856</v>
      </c>
      <c r="X153" s="72">
        <v>8599</v>
      </c>
      <c r="Y153" s="72">
        <v>3638</v>
      </c>
      <c r="Z153" s="72">
        <v>7346</v>
      </c>
      <c r="AA153" s="71">
        <v>43.910534647398251</v>
      </c>
      <c r="AB153" s="71">
        <v>18.577337486595518</v>
      </c>
      <c r="AC153" s="71">
        <v>37.512127866006232</v>
      </c>
      <c r="AD153" s="71">
        <v>107.99</v>
      </c>
      <c r="AE153" s="71">
        <v>109.89</v>
      </c>
      <c r="AF153" s="71">
        <v>86.91</v>
      </c>
      <c r="AG153" s="71">
        <v>90.9</v>
      </c>
      <c r="AH153" s="71">
        <v>124.98</v>
      </c>
      <c r="AI153" s="73">
        <v>51112</v>
      </c>
      <c r="AJ153" s="71">
        <v>21.558239978404643</v>
      </c>
      <c r="AK153" s="71">
        <v>2166</v>
      </c>
      <c r="AL153" s="74">
        <v>39749</v>
      </c>
      <c r="AM153" s="75">
        <v>0.33333333333333331</v>
      </c>
      <c r="AN153" s="72">
        <v>1843</v>
      </c>
      <c r="AO153" s="74">
        <v>39749</v>
      </c>
      <c r="AP153" s="76">
        <v>0.33333333333333331</v>
      </c>
      <c r="AQ153" s="72">
        <v>1217</v>
      </c>
      <c r="AR153" s="74">
        <v>39744</v>
      </c>
      <c r="AS153" s="76">
        <v>0.70833333333333337</v>
      </c>
      <c r="AT153" s="72">
        <v>760</v>
      </c>
      <c r="AU153" s="72">
        <v>1095</v>
      </c>
      <c r="AV153" s="72">
        <v>704</v>
      </c>
      <c r="AW153" s="72">
        <v>540</v>
      </c>
      <c r="AX153" s="72"/>
      <c r="AY153" s="72"/>
      <c r="AZ153" s="72"/>
      <c r="BA153" s="77"/>
    </row>
    <row r="154" spans="1:53" hidden="1">
      <c r="A154" t="e">
        <f>VLOOKUP(C154,'2010'!$G$2:$S$120,13,FALSE)</f>
        <v>#N/A</v>
      </c>
      <c r="B154" s="10">
        <v>152</v>
      </c>
      <c r="C154" s="56" t="s">
        <v>1025</v>
      </c>
      <c r="D154" s="57" t="s">
        <v>1026</v>
      </c>
      <c r="E154" s="57" t="s">
        <v>177</v>
      </c>
      <c r="F154" s="58" t="s">
        <v>868</v>
      </c>
      <c r="G154" s="58" t="s">
        <v>868</v>
      </c>
      <c r="H154" s="58" t="s">
        <v>139</v>
      </c>
      <c r="I154" s="59" t="s">
        <v>1027</v>
      </c>
      <c r="J154" s="57" t="s">
        <v>1028</v>
      </c>
      <c r="K154" s="57">
        <v>25.54308</v>
      </c>
      <c r="L154" s="57">
        <v>-33.942639999999997</v>
      </c>
      <c r="M154" s="57">
        <v>5</v>
      </c>
      <c r="N154" s="57">
        <v>120</v>
      </c>
      <c r="O154" s="57" t="s">
        <v>914</v>
      </c>
      <c r="P154" s="57" t="s">
        <v>1029</v>
      </c>
      <c r="Q154" s="60">
        <v>380.25</v>
      </c>
      <c r="R154" s="61">
        <v>4.3</v>
      </c>
      <c r="S154" s="61">
        <v>558004</v>
      </c>
      <c r="T154" s="61">
        <v>31453</v>
      </c>
      <c r="U154" s="62">
        <v>35219.187376725837</v>
      </c>
      <c r="V154" s="62">
        <v>1985.1992110453648</v>
      </c>
      <c r="W154" s="60">
        <v>5.6366979448176</v>
      </c>
      <c r="X154" s="61">
        <v>15567</v>
      </c>
      <c r="Y154" s="61">
        <v>7547</v>
      </c>
      <c r="Z154" s="61">
        <v>8339</v>
      </c>
      <c r="AA154" s="60">
        <v>49.492894159539631</v>
      </c>
      <c r="AB154" s="60">
        <v>23.994531523225131</v>
      </c>
      <c r="AC154" s="60">
        <v>26.512574317235238</v>
      </c>
      <c r="AD154" s="60">
        <v>94.41</v>
      </c>
      <c r="AE154" s="60">
        <v>95.44</v>
      </c>
      <c r="AF154" s="60">
        <v>77.31</v>
      </c>
      <c r="AG154" s="60">
        <v>74.92</v>
      </c>
      <c r="AH154" s="60">
        <v>114.98</v>
      </c>
      <c r="AI154" s="62">
        <v>40174</v>
      </c>
      <c r="AJ154" s="60">
        <v>7.19958996709701</v>
      </c>
      <c r="AK154" s="60">
        <v>4859</v>
      </c>
      <c r="AL154" s="63">
        <v>39748</v>
      </c>
      <c r="AM154" s="64">
        <v>0.33333333333333331</v>
      </c>
      <c r="AN154" s="61">
        <v>3928</v>
      </c>
      <c r="AO154" s="63">
        <v>39749</v>
      </c>
      <c r="AP154" s="65">
        <v>0.33333333333333331</v>
      </c>
      <c r="AQ154" s="61">
        <v>3132</v>
      </c>
      <c r="AR154" s="63">
        <v>39748</v>
      </c>
      <c r="AS154" s="65">
        <v>0.70833333333333337</v>
      </c>
      <c r="AT154" s="61">
        <v>1509</v>
      </c>
      <c r="AU154" s="61">
        <v>1287</v>
      </c>
      <c r="AV154" s="61">
        <v>1195</v>
      </c>
      <c r="AW154" s="61">
        <v>1313</v>
      </c>
      <c r="AX154" s="61">
        <v>1850</v>
      </c>
      <c r="AY154" s="61"/>
      <c r="AZ154" s="61"/>
      <c r="BA154" s="66"/>
    </row>
    <row r="155" spans="1:53" hidden="1">
      <c r="A155" t="e">
        <f>VLOOKUP(C155,'2010'!$G$2:$S$120,13,FALSE)</f>
        <v>#N/A</v>
      </c>
      <c r="B155" s="10">
        <v>153</v>
      </c>
      <c r="C155" s="67" t="s">
        <v>1030</v>
      </c>
      <c r="D155" s="68" t="s">
        <v>1031</v>
      </c>
      <c r="E155" s="68" t="s">
        <v>177</v>
      </c>
      <c r="F155" s="69" t="s">
        <v>868</v>
      </c>
      <c r="G155" s="69" t="s">
        <v>868</v>
      </c>
      <c r="H155" s="69" t="s">
        <v>139</v>
      </c>
      <c r="I155" s="70" t="s">
        <v>1032</v>
      </c>
      <c r="J155" s="68" t="s">
        <v>1033</v>
      </c>
      <c r="K155" s="68">
        <v>25.551880000000001</v>
      </c>
      <c r="L155" s="68">
        <v>-33.939079999999997</v>
      </c>
      <c r="M155" s="68">
        <v>4</v>
      </c>
      <c r="N155" s="68">
        <v>120</v>
      </c>
      <c r="O155" s="68" t="s">
        <v>914</v>
      </c>
      <c r="P155" s="68" t="s">
        <v>1024</v>
      </c>
      <c r="Q155" s="71">
        <v>380.25</v>
      </c>
      <c r="R155" s="72">
        <v>4.3</v>
      </c>
      <c r="S155" s="72">
        <v>447737</v>
      </c>
      <c r="T155" s="72">
        <v>28631</v>
      </c>
      <c r="U155" s="73">
        <v>28259.534516765289</v>
      </c>
      <c r="V155" s="73">
        <v>1807.0848126232743</v>
      </c>
      <c r="W155" s="71">
        <v>6.3946021883382427</v>
      </c>
      <c r="X155" s="72">
        <v>13267</v>
      </c>
      <c r="Y155" s="72">
        <v>6984</v>
      </c>
      <c r="Z155" s="72">
        <v>8380</v>
      </c>
      <c r="AA155" s="71">
        <v>46.337885508714329</v>
      </c>
      <c r="AB155" s="71">
        <v>24.393140302469352</v>
      </c>
      <c r="AC155" s="71">
        <v>29.268974188816316</v>
      </c>
      <c r="AD155" s="71">
        <v>94.78</v>
      </c>
      <c r="AE155" s="71">
        <v>96.25</v>
      </c>
      <c r="AF155" s="71">
        <v>73.28</v>
      </c>
      <c r="AG155" s="71">
        <v>76.930000000000007</v>
      </c>
      <c r="AH155" s="71">
        <v>112.98</v>
      </c>
      <c r="AI155" s="73">
        <v>22421</v>
      </c>
      <c r="AJ155" s="71">
        <v>5.0076272454588295</v>
      </c>
      <c r="AK155" s="71">
        <v>4244</v>
      </c>
      <c r="AL155" s="74">
        <v>39748</v>
      </c>
      <c r="AM155" s="75">
        <v>0.33333333333333331</v>
      </c>
      <c r="AN155" s="72">
        <v>3469</v>
      </c>
      <c r="AO155" s="74">
        <v>39748</v>
      </c>
      <c r="AP155" s="76">
        <v>0.33333333333333331</v>
      </c>
      <c r="AQ155" s="72">
        <v>2650</v>
      </c>
      <c r="AR155" s="74">
        <v>39748</v>
      </c>
      <c r="AS155" s="76">
        <v>0.70833333333333337</v>
      </c>
      <c r="AT155" s="72">
        <v>1377</v>
      </c>
      <c r="AU155" s="72">
        <v>2236</v>
      </c>
      <c r="AV155" s="72">
        <v>1806</v>
      </c>
      <c r="AW155" s="72">
        <v>852</v>
      </c>
      <c r="AX155" s="72"/>
      <c r="AY155" s="72"/>
      <c r="AZ155" s="72"/>
      <c r="BA155" s="77"/>
    </row>
    <row r="156" spans="1:53" hidden="1">
      <c r="A156" t="e">
        <f>VLOOKUP(C156,'2010'!$G$2:$S$120,13,FALSE)</f>
        <v>#N/A</v>
      </c>
      <c r="B156" s="10">
        <v>154</v>
      </c>
      <c r="C156" s="56" t="s">
        <v>1034</v>
      </c>
      <c r="D156" s="57" t="s">
        <v>1035</v>
      </c>
      <c r="E156" s="57" t="s">
        <v>177</v>
      </c>
      <c r="F156" s="58" t="s">
        <v>868</v>
      </c>
      <c r="G156" s="58" t="s">
        <v>868</v>
      </c>
      <c r="H156" s="58" t="s">
        <v>139</v>
      </c>
      <c r="I156" s="59" t="s">
        <v>695</v>
      </c>
      <c r="J156" s="57" t="s">
        <v>1036</v>
      </c>
      <c r="K156" s="57">
        <v>25.561530000000001</v>
      </c>
      <c r="L156" s="57">
        <v>-33.925829999999998</v>
      </c>
      <c r="M156" s="57">
        <v>4</v>
      </c>
      <c r="N156" s="57">
        <v>120</v>
      </c>
      <c r="O156" s="57" t="s">
        <v>914</v>
      </c>
      <c r="P156" s="57" t="s">
        <v>1024</v>
      </c>
      <c r="Q156" s="60">
        <v>381.75</v>
      </c>
      <c r="R156" s="61">
        <v>4.3</v>
      </c>
      <c r="S156" s="61">
        <v>721530</v>
      </c>
      <c r="T156" s="61">
        <v>40316</v>
      </c>
      <c r="U156" s="62">
        <v>45361.414538310419</v>
      </c>
      <c r="V156" s="62">
        <v>2534.6011787819252</v>
      </c>
      <c r="W156" s="60">
        <v>5.587570856374648</v>
      </c>
      <c r="X156" s="61">
        <v>20662</v>
      </c>
      <c r="Y156" s="61">
        <v>10828</v>
      </c>
      <c r="Z156" s="61">
        <v>8826</v>
      </c>
      <c r="AA156" s="60">
        <v>51.250124020240108</v>
      </c>
      <c r="AB156" s="60">
        <v>26.857823196745713</v>
      </c>
      <c r="AC156" s="60">
        <v>21.892052783014186</v>
      </c>
      <c r="AD156" s="60">
        <v>93.55</v>
      </c>
      <c r="AE156" s="60">
        <v>94.45</v>
      </c>
      <c r="AF156" s="60">
        <v>78.180000000000007</v>
      </c>
      <c r="AG156" s="60">
        <v>73.900000000000006</v>
      </c>
      <c r="AH156" s="60">
        <v>113.98</v>
      </c>
      <c r="AI156" s="62">
        <v>42033</v>
      </c>
      <c r="AJ156" s="60">
        <v>5.8255373996923199</v>
      </c>
      <c r="AK156" s="60">
        <v>5809</v>
      </c>
      <c r="AL156" s="63">
        <v>39748</v>
      </c>
      <c r="AM156" s="64">
        <v>0.33333333333333331</v>
      </c>
      <c r="AN156" s="61">
        <v>4257</v>
      </c>
      <c r="AO156" s="63">
        <v>39748</v>
      </c>
      <c r="AP156" s="65">
        <v>0.33333333333333331</v>
      </c>
      <c r="AQ156" s="61">
        <v>3604</v>
      </c>
      <c r="AR156" s="63">
        <v>39748</v>
      </c>
      <c r="AS156" s="65">
        <v>0.70833333333333337</v>
      </c>
      <c r="AT156" s="61">
        <v>2035</v>
      </c>
      <c r="AU156" s="61">
        <v>2361</v>
      </c>
      <c r="AV156" s="61">
        <v>2216</v>
      </c>
      <c r="AW156" s="61">
        <v>1419</v>
      </c>
      <c r="AX156" s="61"/>
      <c r="AY156" s="61"/>
      <c r="AZ156" s="61"/>
      <c r="BA156" s="66"/>
    </row>
    <row r="157" spans="1:53" hidden="1">
      <c r="A157" t="e">
        <f>VLOOKUP(C157,'2010'!$G$2:$S$120,13,FALSE)</f>
        <v>#N/A</v>
      </c>
      <c r="B157" s="10">
        <v>155</v>
      </c>
      <c r="C157" s="67" t="s">
        <v>1037</v>
      </c>
      <c r="D157" s="68" t="s">
        <v>1038</v>
      </c>
      <c r="E157" s="68" t="s">
        <v>177</v>
      </c>
      <c r="F157" s="69" t="s">
        <v>868</v>
      </c>
      <c r="G157" s="69" t="s">
        <v>868</v>
      </c>
      <c r="H157" s="69" t="s">
        <v>139</v>
      </c>
      <c r="I157" s="70" t="s">
        <v>1039</v>
      </c>
      <c r="J157" s="68" t="s">
        <v>1040</v>
      </c>
      <c r="K157" s="68">
        <v>25.5685</v>
      </c>
      <c r="L157" s="68">
        <v>-33.922199999999997</v>
      </c>
      <c r="M157" s="68">
        <v>4</v>
      </c>
      <c r="N157" s="68">
        <v>120</v>
      </c>
      <c r="O157" s="68" t="s">
        <v>914</v>
      </c>
      <c r="P157" s="68" t="s">
        <v>1024</v>
      </c>
      <c r="Q157" s="71">
        <v>380.25</v>
      </c>
      <c r="R157" s="72">
        <v>4.3</v>
      </c>
      <c r="S157" s="72">
        <v>524320</v>
      </c>
      <c r="T157" s="72">
        <v>32500</v>
      </c>
      <c r="U157" s="73">
        <v>33093.175542406309</v>
      </c>
      <c r="V157" s="73">
        <v>2051.2820512820513</v>
      </c>
      <c r="W157" s="71">
        <v>6.1985047299359168</v>
      </c>
      <c r="X157" s="72">
        <v>15520</v>
      </c>
      <c r="Y157" s="72">
        <v>8726</v>
      </c>
      <c r="Z157" s="72">
        <v>8254</v>
      </c>
      <c r="AA157" s="71">
        <v>47.753846153846155</v>
      </c>
      <c r="AB157" s="71">
        <v>26.849230769230768</v>
      </c>
      <c r="AC157" s="71">
        <v>25.396923076923077</v>
      </c>
      <c r="AD157" s="71">
        <v>97.86</v>
      </c>
      <c r="AE157" s="71">
        <v>98.95</v>
      </c>
      <c r="AF157" s="71">
        <v>81.5</v>
      </c>
      <c r="AG157" s="71">
        <v>78.930000000000007</v>
      </c>
      <c r="AH157" s="71">
        <v>116.98</v>
      </c>
      <c r="AI157" s="73">
        <v>44122</v>
      </c>
      <c r="AJ157" s="71">
        <v>8.4150900213610011</v>
      </c>
      <c r="AK157" s="71">
        <v>4571</v>
      </c>
      <c r="AL157" s="74">
        <v>39748</v>
      </c>
      <c r="AM157" s="75">
        <v>0.33333333333333331</v>
      </c>
      <c r="AN157" s="72">
        <v>3590</v>
      </c>
      <c r="AO157" s="74">
        <v>39748</v>
      </c>
      <c r="AP157" s="76">
        <v>0.33333333333333331</v>
      </c>
      <c r="AQ157" s="72">
        <v>2944</v>
      </c>
      <c r="AR157" s="74">
        <v>39748</v>
      </c>
      <c r="AS157" s="76">
        <v>0.70833333333333337</v>
      </c>
      <c r="AT157" s="72">
        <v>1533</v>
      </c>
      <c r="AU157" s="72">
        <v>2225</v>
      </c>
      <c r="AV157" s="72">
        <v>2150</v>
      </c>
      <c r="AW157" s="72">
        <v>799</v>
      </c>
      <c r="AX157" s="72"/>
      <c r="AY157" s="72"/>
      <c r="AZ157" s="72"/>
      <c r="BA157" s="77"/>
    </row>
    <row r="158" spans="1:53" hidden="1">
      <c r="A158" t="e">
        <f>VLOOKUP(C158,'2010'!$G$2:$S$120,13,FALSE)</f>
        <v>#N/A</v>
      </c>
      <c r="B158" s="10">
        <v>156</v>
      </c>
      <c r="C158" s="56" t="s">
        <v>1041</v>
      </c>
      <c r="D158" s="57" t="s">
        <v>1042</v>
      </c>
      <c r="E158" s="57" t="s">
        <v>177</v>
      </c>
      <c r="F158" s="58" t="s">
        <v>868</v>
      </c>
      <c r="G158" s="58" t="s">
        <v>868</v>
      </c>
      <c r="H158" s="58" t="s">
        <v>139</v>
      </c>
      <c r="I158" s="59" t="s">
        <v>1043</v>
      </c>
      <c r="J158" s="57" t="s">
        <v>1044</v>
      </c>
      <c r="K158" s="57">
        <v>25.572990000000001</v>
      </c>
      <c r="L158" s="57">
        <v>-33.918419999999998</v>
      </c>
      <c r="M158" s="57">
        <v>4</v>
      </c>
      <c r="N158" s="57">
        <v>120</v>
      </c>
      <c r="O158" s="57" t="s">
        <v>1023</v>
      </c>
      <c r="P158" s="57" t="s">
        <v>1003</v>
      </c>
      <c r="Q158" s="60">
        <v>380.5</v>
      </c>
      <c r="R158" s="61">
        <v>4.3</v>
      </c>
      <c r="S158" s="61">
        <v>674364</v>
      </c>
      <c r="T158" s="61">
        <v>40922</v>
      </c>
      <c r="U158" s="62">
        <v>42535.442838370567</v>
      </c>
      <c r="V158" s="62">
        <v>2581.1511169513797</v>
      </c>
      <c r="W158" s="60">
        <v>6.0682361454644678</v>
      </c>
      <c r="X158" s="61">
        <v>21391</v>
      </c>
      <c r="Y158" s="61">
        <v>10254</v>
      </c>
      <c r="Z158" s="61">
        <v>9277</v>
      </c>
      <c r="AA158" s="60">
        <v>52.272616196666831</v>
      </c>
      <c r="AB158" s="60">
        <v>25.057426323249111</v>
      </c>
      <c r="AC158" s="60">
        <v>22.669957480084062</v>
      </c>
      <c r="AD158" s="60">
        <v>92.86</v>
      </c>
      <c r="AE158" s="60">
        <v>93.89</v>
      </c>
      <c r="AF158" s="60">
        <v>77</v>
      </c>
      <c r="AG158" s="60">
        <v>70.91</v>
      </c>
      <c r="AH158" s="60">
        <v>114.98</v>
      </c>
      <c r="AI158" s="62">
        <v>49208</v>
      </c>
      <c r="AJ158" s="60">
        <v>7.2969494219738893</v>
      </c>
      <c r="AK158" s="60">
        <v>5748</v>
      </c>
      <c r="AL158" s="63">
        <v>39748</v>
      </c>
      <c r="AM158" s="64">
        <v>0.33333333333333331</v>
      </c>
      <c r="AN158" s="61">
        <v>4420</v>
      </c>
      <c r="AO158" s="63">
        <v>39748</v>
      </c>
      <c r="AP158" s="65">
        <v>0.33333333333333331</v>
      </c>
      <c r="AQ158" s="61">
        <v>3665</v>
      </c>
      <c r="AR158" s="63">
        <v>39748</v>
      </c>
      <c r="AS158" s="65">
        <v>0.70833333333333337</v>
      </c>
      <c r="AT158" s="61">
        <v>2035</v>
      </c>
      <c r="AU158" s="61">
        <v>2385</v>
      </c>
      <c r="AV158" s="61">
        <v>2120</v>
      </c>
      <c r="AW158" s="61">
        <v>1549</v>
      </c>
      <c r="AX158" s="61"/>
      <c r="AY158" s="61"/>
      <c r="AZ158" s="61"/>
      <c r="BA158" s="66"/>
    </row>
    <row r="159" spans="1:53" hidden="1">
      <c r="A159" t="e">
        <f>VLOOKUP(C159,'2010'!$G$2:$S$120,13,FALSE)</f>
        <v>#N/A</v>
      </c>
      <c r="B159" s="10">
        <v>157</v>
      </c>
      <c r="C159" s="67" t="s">
        <v>1045</v>
      </c>
      <c r="D159" s="68" t="s">
        <v>1046</v>
      </c>
      <c r="E159" s="68" t="s">
        <v>177</v>
      </c>
      <c r="F159" s="69" t="s">
        <v>868</v>
      </c>
      <c r="G159" s="69" t="s">
        <v>868</v>
      </c>
      <c r="H159" s="69" t="s">
        <v>139</v>
      </c>
      <c r="I159" s="70" t="s">
        <v>1047</v>
      </c>
      <c r="J159" s="68" t="s">
        <v>1048</v>
      </c>
      <c r="K159" s="68">
        <v>25.581410000000002</v>
      </c>
      <c r="L159" s="68">
        <v>-33.913409999999999</v>
      </c>
      <c r="M159" s="68">
        <v>4</v>
      </c>
      <c r="N159" s="68">
        <v>120</v>
      </c>
      <c r="O159" s="68" t="s">
        <v>1023</v>
      </c>
      <c r="P159" s="68" t="s">
        <v>919</v>
      </c>
      <c r="Q159" s="71">
        <v>380.75</v>
      </c>
      <c r="R159" s="72">
        <v>4.3</v>
      </c>
      <c r="S159" s="72">
        <v>423772</v>
      </c>
      <c r="T159" s="72">
        <v>26649</v>
      </c>
      <c r="U159" s="73">
        <v>26711.826657912014</v>
      </c>
      <c r="V159" s="73">
        <v>1679.7793827971109</v>
      </c>
      <c r="W159" s="71">
        <v>6.2885230737283262</v>
      </c>
      <c r="X159" s="72">
        <v>13449</v>
      </c>
      <c r="Y159" s="72">
        <v>6320</v>
      </c>
      <c r="Z159" s="72">
        <v>6880</v>
      </c>
      <c r="AA159" s="71">
        <v>50.467184509737706</v>
      </c>
      <c r="AB159" s="71">
        <v>23.715711658974069</v>
      </c>
      <c r="AC159" s="71">
        <v>25.817103831288229</v>
      </c>
      <c r="AD159" s="71">
        <v>102.45</v>
      </c>
      <c r="AE159" s="71">
        <v>103.68</v>
      </c>
      <c r="AF159" s="71">
        <v>84.19</v>
      </c>
      <c r="AG159" s="71">
        <v>83.91</v>
      </c>
      <c r="AH159" s="71">
        <v>119.97</v>
      </c>
      <c r="AI159" s="73">
        <v>58143</v>
      </c>
      <c r="AJ159" s="71">
        <v>13.720349621966529</v>
      </c>
      <c r="AK159" s="71">
        <v>4070</v>
      </c>
      <c r="AL159" s="74">
        <v>39748</v>
      </c>
      <c r="AM159" s="75">
        <v>0.33333333333333331</v>
      </c>
      <c r="AN159" s="72">
        <v>3254</v>
      </c>
      <c r="AO159" s="74">
        <v>39748</v>
      </c>
      <c r="AP159" s="76">
        <v>0.33333333333333331</v>
      </c>
      <c r="AQ159" s="72">
        <v>2535</v>
      </c>
      <c r="AR159" s="74">
        <v>39758</v>
      </c>
      <c r="AS159" s="76">
        <v>0.70833333333333337</v>
      </c>
      <c r="AT159" s="72">
        <v>1110</v>
      </c>
      <c r="AU159" s="72">
        <v>2167</v>
      </c>
      <c r="AV159" s="72">
        <v>1570</v>
      </c>
      <c r="AW159" s="72">
        <v>1383</v>
      </c>
      <c r="AX159" s="72"/>
      <c r="AY159" s="72"/>
      <c r="AZ159" s="72"/>
      <c r="BA159" s="77"/>
    </row>
    <row r="160" spans="1:53" hidden="1">
      <c r="A160" t="e">
        <f>VLOOKUP(C160,'2010'!$G$2:$S$120,13,FALSE)</f>
        <v>#N/A</v>
      </c>
      <c r="B160" s="10">
        <v>158</v>
      </c>
      <c r="C160" s="56" t="s">
        <v>1049</v>
      </c>
      <c r="D160" s="57" t="s">
        <v>1050</v>
      </c>
      <c r="E160" s="57" t="s">
        <v>177</v>
      </c>
      <c r="F160" s="58" t="s">
        <v>868</v>
      </c>
      <c r="G160" s="58" t="s">
        <v>868</v>
      </c>
      <c r="H160" s="58" t="s">
        <v>139</v>
      </c>
      <c r="I160" s="59" t="s">
        <v>1051</v>
      </c>
      <c r="J160" s="57" t="s">
        <v>1052</v>
      </c>
      <c r="K160" s="57">
        <v>25.592669999999998</v>
      </c>
      <c r="L160" s="57">
        <v>-33.914140000000003</v>
      </c>
      <c r="M160" s="57">
        <v>4</v>
      </c>
      <c r="N160" s="57">
        <v>120</v>
      </c>
      <c r="O160" s="57" t="s">
        <v>1023</v>
      </c>
      <c r="P160" s="57" t="s">
        <v>919</v>
      </c>
      <c r="Q160" s="60">
        <v>384.75</v>
      </c>
      <c r="R160" s="61">
        <v>4.4000000000000004</v>
      </c>
      <c r="S160" s="61">
        <v>608715</v>
      </c>
      <c r="T160" s="61">
        <v>43426</v>
      </c>
      <c r="U160" s="62">
        <v>37970.526315789473</v>
      </c>
      <c r="V160" s="62">
        <v>2708.8343079922029</v>
      </c>
      <c r="W160" s="60">
        <v>7.1340446678659148</v>
      </c>
      <c r="X160" s="61">
        <v>21086</v>
      </c>
      <c r="Y160" s="61">
        <v>11877</v>
      </c>
      <c r="Z160" s="61">
        <v>10463</v>
      </c>
      <c r="AA160" s="60">
        <v>48.556164509740704</v>
      </c>
      <c r="AB160" s="60">
        <v>27.3499746695528</v>
      </c>
      <c r="AC160" s="60">
        <v>24.093860820706489</v>
      </c>
      <c r="AD160" s="60">
        <v>96.98</v>
      </c>
      <c r="AE160" s="60">
        <v>98.24</v>
      </c>
      <c r="AF160" s="60">
        <v>80.569999999999993</v>
      </c>
      <c r="AG160" s="60">
        <v>77.92</v>
      </c>
      <c r="AH160" s="60">
        <v>115.98</v>
      </c>
      <c r="AI160" s="62">
        <v>50941</v>
      </c>
      <c r="AJ160" s="60">
        <v>8.3686125691004829</v>
      </c>
      <c r="AK160" s="60">
        <v>5190</v>
      </c>
      <c r="AL160" s="63">
        <v>39773</v>
      </c>
      <c r="AM160" s="64">
        <v>0.33333333333333331</v>
      </c>
      <c r="AN160" s="61">
        <v>3741</v>
      </c>
      <c r="AO160" s="63">
        <v>39769</v>
      </c>
      <c r="AP160" s="65">
        <v>0.33333333333333331</v>
      </c>
      <c r="AQ160" s="61">
        <v>3137</v>
      </c>
      <c r="AR160" s="63">
        <v>39776</v>
      </c>
      <c r="AS160" s="65">
        <v>0.70833333333333337</v>
      </c>
      <c r="AT160" s="61">
        <v>1833</v>
      </c>
      <c r="AU160" s="61">
        <v>1908</v>
      </c>
      <c r="AV160" s="61">
        <v>1781</v>
      </c>
      <c r="AW160" s="61">
        <v>1359</v>
      </c>
      <c r="AX160" s="61"/>
      <c r="AY160" s="61"/>
      <c r="AZ160" s="61"/>
      <c r="BA160" s="66"/>
    </row>
    <row r="161" spans="1:53" hidden="1">
      <c r="A161" t="e">
        <f>VLOOKUP(C161,'2010'!$G$2:$S$120,13,FALSE)</f>
        <v>#N/A</v>
      </c>
      <c r="B161" s="10">
        <v>159</v>
      </c>
      <c r="C161" s="67" t="s">
        <v>1053</v>
      </c>
      <c r="D161" s="68" t="s">
        <v>1054</v>
      </c>
      <c r="E161" s="68" t="s">
        <v>177</v>
      </c>
      <c r="F161" s="69" t="s">
        <v>868</v>
      </c>
      <c r="G161" s="69" t="s">
        <v>868</v>
      </c>
      <c r="H161" s="69" t="s">
        <v>139</v>
      </c>
      <c r="I161" s="70" t="s">
        <v>1055</v>
      </c>
      <c r="J161" s="68" t="s">
        <v>1056</v>
      </c>
      <c r="K161" s="68">
        <v>25.599740000000001</v>
      </c>
      <c r="L161" s="68">
        <v>-33.91413</v>
      </c>
      <c r="M161" s="68">
        <v>4</v>
      </c>
      <c r="N161" s="68">
        <v>120</v>
      </c>
      <c r="O161" s="68" t="s">
        <v>1023</v>
      </c>
      <c r="P161" s="68" t="s">
        <v>919</v>
      </c>
      <c r="Q161" s="71">
        <v>380.5</v>
      </c>
      <c r="R161" s="72">
        <v>4.3</v>
      </c>
      <c r="S161" s="72">
        <v>551406</v>
      </c>
      <c r="T161" s="72">
        <v>40830</v>
      </c>
      <c r="U161" s="73">
        <v>34779.879106438893</v>
      </c>
      <c r="V161" s="73">
        <v>2575.3482260183969</v>
      </c>
      <c r="W161" s="71">
        <v>7.4047072393118682</v>
      </c>
      <c r="X161" s="72">
        <v>19377</v>
      </c>
      <c r="Y161" s="72">
        <v>11419</v>
      </c>
      <c r="Z161" s="72">
        <v>10034</v>
      </c>
      <c r="AA161" s="71">
        <v>47.457751653196176</v>
      </c>
      <c r="AB161" s="71">
        <v>27.967180994366885</v>
      </c>
      <c r="AC161" s="71">
        <v>24.575067352436932</v>
      </c>
      <c r="AD161" s="71">
        <v>97.06</v>
      </c>
      <c r="AE161" s="71">
        <v>98.39</v>
      </c>
      <c r="AF161" s="71">
        <v>80.34</v>
      </c>
      <c r="AG161" s="71">
        <v>78.930000000000007</v>
      </c>
      <c r="AH161" s="71">
        <v>115.98</v>
      </c>
      <c r="AI161" s="73">
        <v>41870</v>
      </c>
      <c r="AJ161" s="71">
        <v>7.5933159958360985</v>
      </c>
      <c r="AK161" s="71">
        <v>4549</v>
      </c>
      <c r="AL161" s="74">
        <v>39748</v>
      </c>
      <c r="AM161" s="75">
        <v>0.33333333333333331</v>
      </c>
      <c r="AN161" s="72">
        <v>3173</v>
      </c>
      <c r="AO161" s="74">
        <v>39748</v>
      </c>
      <c r="AP161" s="76">
        <v>0.33333333333333331</v>
      </c>
      <c r="AQ161" s="72">
        <v>2790</v>
      </c>
      <c r="AR161" s="74">
        <v>39744</v>
      </c>
      <c r="AS161" s="76">
        <v>0.70833333333333337</v>
      </c>
      <c r="AT161" s="72">
        <v>1552</v>
      </c>
      <c r="AU161" s="72">
        <v>1640</v>
      </c>
      <c r="AV161" s="72">
        <v>1693</v>
      </c>
      <c r="AW161" s="72">
        <v>1104</v>
      </c>
      <c r="AX161" s="72"/>
      <c r="AY161" s="72"/>
      <c r="AZ161" s="72"/>
      <c r="BA161" s="77"/>
    </row>
    <row r="162" spans="1:53" hidden="1">
      <c r="A162" t="e">
        <f>VLOOKUP(C162,'2010'!$G$2:$S$120,13,FALSE)</f>
        <v>#N/A</v>
      </c>
      <c r="B162" s="10">
        <v>160</v>
      </c>
      <c r="C162" s="56" t="s">
        <v>1057</v>
      </c>
      <c r="D162" s="57" t="s">
        <v>1058</v>
      </c>
      <c r="E162" s="57" t="s">
        <v>132</v>
      </c>
      <c r="F162" s="58" t="s">
        <v>868</v>
      </c>
      <c r="G162" s="58" t="s">
        <v>868</v>
      </c>
      <c r="H162" s="58" t="s">
        <v>139</v>
      </c>
      <c r="I162" s="59" t="s">
        <v>1059</v>
      </c>
      <c r="J162" s="57" t="s">
        <v>1060</v>
      </c>
      <c r="K162" s="57">
        <v>25.610330000000001</v>
      </c>
      <c r="L162" s="57">
        <v>-33.915469999999999</v>
      </c>
      <c r="M162" s="57">
        <v>7</v>
      </c>
      <c r="N162" s="57">
        <v>120</v>
      </c>
      <c r="O162" s="57" t="s">
        <v>1023</v>
      </c>
      <c r="P162" s="57" t="s">
        <v>1003</v>
      </c>
      <c r="Q162" s="60">
        <v>8696.58</v>
      </c>
      <c r="R162" s="61">
        <v>99</v>
      </c>
      <c r="S162" s="61">
        <v>14480990</v>
      </c>
      <c r="T162" s="61">
        <v>957103</v>
      </c>
      <c r="U162" s="62">
        <v>39963.268319270333</v>
      </c>
      <c r="V162" s="62">
        <v>2641.3224508944895</v>
      </c>
      <c r="W162" s="60">
        <v>6.6093754639703501</v>
      </c>
      <c r="X162" s="61">
        <v>478279</v>
      </c>
      <c r="Y162" s="61">
        <v>276745</v>
      </c>
      <c r="Z162" s="61">
        <v>202079</v>
      </c>
      <c r="AA162" s="60">
        <v>49.971528665148888</v>
      </c>
      <c r="AB162" s="60">
        <v>28.914860783008727</v>
      </c>
      <c r="AC162" s="60">
        <v>21.113610551842381</v>
      </c>
      <c r="AD162" s="60">
        <v>82.3</v>
      </c>
      <c r="AE162" s="60">
        <v>83.11</v>
      </c>
      <c r="AF162" s="60">
        <v>70.78</v>
      </c>
      <c r="AG162" s="60">
        <v>62.88</v>
      </c>
      <c r="AH162" s="60">
        <v>104.99</v>
      </c>
      <c r="AI162" s="62">
        <v>404940</v>
      </c>
      <c r="AJ162" s="60">
        <v>2.7963557740182128</v>
      </c>
      <c r="AK162" s="60">
        <v>5498</v>
      </c>
      <c r="AL162" s="63">
        <v>39478</v>
      </c>
      <c r="AM162" s="64">
        <v>0.33333333333333331</v>
      </c>
      <c r="AN162" s="61">
        <v>2761</v>
      </c>
      <c r="AO162" s="63">
        <v>39484</v>
      </c>
      <c r="AP162" s="65">
        <v>0.33333333333333331</v>
      </c>
      <c r="AQ162" s="61">
        <v>3530</v>
      </c>
      <c r="AR162" s="63">
        <v>39541</v>
      </c>
      <c r="AS162" s="65">
        <v>0.70833333333333337</v>
      </c>
      <c r="AT162" s="61">
        <v>2084</v>
      </c>
      <c r="AU162" s="61">
        <v>782</v>
      </c>
      <c r="AV162" s="61">
        <v>619</v>
      </c>
      <c r="AW162" s="61">
        <v>566</v>
      </c>
      <c r="AX162" s="61">
        <v>984</v>
      </c>
      <c r="AY162" s="61">
        <v>213</v>
      </c>
      <c r="AZ162" s="61">
        <v>1878</v>
      </c>
      <c r="BA162" s="66"/>
    </row>
    <row r="163" spans="1:53" hidden="1">
      <c r="A163" t="e">
        <f>VLOOKUP(C163,'2010'!$G$2:$S$120,13,FALSE)</f>
        <v>#N/A</v>
      </c>
      <c r="B163" s="10">
        <v>161</v>
      </c>
      <c r="C163" s="67" t="s">
        <v>1061</v>
      </c>
      <c r="D163" s="68" t="s">
        <v>1062</v>
      </c>
      <c r="E163" s="68" t="s">
        <v>132</v>
      </c>
      <c r="F163" s="69" t="s">
        <v>868</v>
      </c>
      <c r="G163" s="69" t="s">
        <v>868</v>
      </c>
      <c r="H163" s="69" t="s">
        <v>139</v>
      </c>
      <c r="I163" s="70" t="s">
        <v>1063</v>
      </c>
      <c r="J163" s="68" t="s">
        <v>1064</v>
      </c>
      <c r="K163" s="68">
        <v>25.615469999999998</v>
      </c>
      <c r="L163" s="68">
        <v>-33.911999999999999</v>
      </c>
      <c r="M163" s="68">
        <v>7</v>
      </c>
      <c r="N163" s="68">
        <v>120</v>
      </c>
      <c r="O163" s="68" t="s">
        <v>1023</v>
      </c>
      <c r="P163" s="68" t="s">
        <v>1003</v>
      </c>
      <c r="Q163" s="71">
        <v>7617.87</v>
      </c>
      <c r="R163" s="72">
        <v>86.7</v>
      </c>
      <c r="S163" s="72">
        <v>10051987</v>
      </c>
      <c r="T163" s="72">
        <v>830083</v>
      </c>
      <c r="U163" s="73">
        <v>31668.653836308578</v>
      </c>
      <c r="V163" s="73">
        <v>2615.1656565417893</v>
      </c>
      <c r="W163" s="71">
        <v>8.2578996570528798</v>
      </c>
      <c r="X163" s="72">
        <v>351496</v>
      </c>
      <c r="Y163" s="72">
        <v>226408</v>
      </c>
      <c r="Z163" s="72">
        <v>252179</v>
      </c>
      <c r="AA163" s="71">
        <v>42.344681194531148</v>
      </c>
      <c r="AB163" s="71">
        <v>27.275344754681157</v>
      </c>
      <c r="AC163" s="71">
        <v>30.379974050787695</v>
      </c>
      <c r="AD163" s="71">
        <v>92.36</v>
      </c>
      <c r="AE163" s="71">
        <v>93.71</v>
      </c>
      <c r="AF163" s="71">
        <v>77.739999999999995</v>
      </c>
      <c r="AG163" s="71">
        <v>74.900000000000006</v>
      </c>
      <c r="AH163" s="71">
        <v>110.99</v>
      </c>
      <c r="AI163" s="73">
        <v>460403</v>
      </c>
      <c r="AJ163" s="71">
        <v>4.580218816438979</v>
      </c>
      <c r="AK163" s="71">
        <v>4741</v>
      </c>
      <c r="AL163" s="74">
        <v>39478</v>
      </c>
      <c r="AM163" s="75">
        <v>0.33333333333333331</v>
      </c>
      <c r="AN163" s="72">
        <v>2116</v>
      </c>
      <c r="AO163" s="74">
        <v>39486</v>
      </c>
      <c r="AP163" s="76">
        <v>0.70833333333333337</v>
      </c>
      <c r="AQ163" s="72">
        <v>3116</v>
      </c>
      <c r="AR163" s="74">
        <v>39510</v>
      </c>
      <c r="AS163" s="76">
        <v>0.33333333333333331</v>
      </c>
      <c r="AT163" s="72">
        <v>802</v>
      </c>
      <c r="AU163" s="72">
        <v>1041</v>
      </c>
      <c r="AV163" s="72">
        <v>434</v>
      </c>
      <c r="AW163" s="72">
        <v>445</v>
      </c>
      <c r="AX163" s="72">
        <v>934</v>
      </c>
      <c r="AY163" s="72">
        <v>379</v>
      </c>
      <c r="AZ163" s="72">
        <v>2006</v>
      </c>
      <c r="BA163" s="77"/>
    </row>
    <row r="164" spans="1:53" hidden="1">
      <c r="A164" t="e">
        <f>VLOOKUP(C164,'2010'!$G$2:$S$120,13,FALSE)</f>
        <v>#N/A</v>
      </c>
      <c r="B164" s="10">
        <v>162</v>
      </c>
      <c r="C164" s="56" t="s">
        <v>1065</v>
      </c>
      <c r="D164" s="57" t="s">
        <v>1066</v>
      </c>
      <c r="E164" s="57" t="s">
        <v>177</v>
      </c>
      <c r="F164" s="58" t="s">
        <v>868</v>
      </c>
      <c r="G164" s="58" t="s">
        <v>868</v>
      </c>
      <c r="H164" s="58" t="s">
        <v>139</v>
      </c>
      <c r="I164" s="59" t="s">
        <v>1067</v>
      </c>
      <c r="J164" s="57" t="s">
        <v>1068</v>
      </c>
      <c r="K164" s="57">
        <v>25.6233</v>
      </c>
      <c r="L164" s="57">
        <v>-33.882989999999999</v>
      </c>
      <c r="M164" s="57">
        <v>4</v>
      </c>
      <c r="N164" s="57">
        <v>120</v>
      </c>
      <c r="O164" s="57" t="s">
        <v>1023</v>
      </c>
      <c r="P164" s="57" t="s">
        <v>914</v>
      </c>
      <c r="Q164" s="60">
        <v>432.73</v>
      </c>
      <c r="R164" s="61">
        <v>4.9000000000000004</v>
      </c>
      <c r="S164" s="61">
        <v>378012</v>
      </c>
      <c r="T164" s="61">
        <v>35294</v>
      </c>
      <c r="U164" s="62">
        <v>20965.239294710325</v>
      </c>
      <c r="V164" s="62">
        <v>1957.4700159452775</v>
      </c>
      <c r="W164" s="60">
        <v>9.3367406325725106</v>
      </c>
      <c r="X164" s="61">
        <v>16360</v>
      </c>
      <c r="Y164" s="61">
        <v>8641</v>
      </c>
      <c r="Z164" s="61">
        <v>10293</v>
      </c>
      <c r="AA164" s="60">
        <v>46.353487844959481</v>
      </c>
      <c r="AB164" s="60">
        <v>24.48291494304981</v>
      </c>
      <c r="AC164" s="60">
        <v>29.163597211990705</v>
      </c>
      <c r="AD164" s="60">
        <v>104.99</v>
      </c>
      <c r="AE164" s="60">
        <v>107</v>
      </c>
      <c r="AF164" s="60">
        <v>85.49</v>
      </c>
      <c r="AG164" s="60">
        <v>86.93</v>
      </c>
      <c r="AH164" s="60">
        <v>120.99</v>
      </c>
      <c r="AI164" s="62">
        <v>58814</v>
      </c>
      <c r="AJ164" s="60">
        <v>15.558765330201158</v>
      </c>
      <c r="AK164" s="60">
        <v>2858</v>
      </c>
      <c r="AL164" s="63">
        <v>39734</v>
      </c>
      <c r="AM164" s="64">
        <v>0.33333333333333331</v>
      </c>
      <c r="AN164" s="61">
        <v>1464</v>
      </c>
      <c r="AO164" s="63">
        <v>39731</v>
      </c>
      <c r="AP164" s="65">
        <v>0.70833333333333337</v>
      </c>
      <c r="AQ164" s="61">
        <v>1788</v>
      </c>
      <c r="AR164" s="63">
        <v>39736</v>
      </c>
      <c r="AS164" s="65">
        <v>0.33333333333333331</v>
      </c>
      <c r="AT164" s="61">
        <v>616</v>
      </c>
      <c r="AU164" s="61">
        <v>848</v>
      </c>
      <c r="AV164" s="61">
        <v>1177</v>
      </c>
      <c r="AW164" s="61">
        <v>642</v>
      </c>
      <c r="AX164" s="61"/>
      <c r="AY164" s="61"/>
      <c r="AZ164" s="61"/>
      <c r="BA164" s="66"/>
    </row>
    <row r="165" spans="1:53" hidden="1">
      <c r="A165" t="e">
        <f>VLOOKUP(C165,'2010'!$G$2:$S$120,13,FALSE)</f>
        <v>#N/A</v>
      </c>
      <c r="B165" s="10">
        <v>163</v>
      </c>
      <c r="C165" s="67" t="s">
        <v>1069</v>
      </c>
      <c r="D165" s="68" t="s">
        <v>1070</v>
      </c>
      <c r="E165" s="68" t="s">
        <v>177</v>
      </c>
      <c r="F165" s="69" t="s">
        <v>868</v>
      </c>
      <c r="G165" s="69" t="s">
        <v>868</v>
      </c>
      <c r="H165" s="69" t="s">
        <v>139</v>
      </c>
      <c r="I165" s="70" t="s">
        <v>1071</v>
      </c>
      <c r="J165" s="68" t="s">
        <v>1072</v>
      </c>
      <c r="K165" s="68">
        <v>25.623830000000002</v>
      </c>
      <c r="L165" s="68">
        <v>-33.873890000000003</v>
      </c>
      <c r="M165" s="68">
        <v>4</v>
      </c>
      <c r="N165" s="68">
        <v>120</v>
      </c>
      <c r="O165" s="68" t="s">
        <v>1023</v>
      </c>
      <c r="P165" s="68" t="s">
        <v>914</v>
      </c>
      <c r="Q165" s="71">
        <v>432.71</v>
      </c>
      <c r="R165" s="72">
        <v>4.9000000000000004</v>
      </c>
      <c r="S165" s="72">
        <v>434243</v>
      </c>
      <c r="T165" s="72">
        <v>50932</v>
      </c>
      <c r="U165" s="73">
        <v>24085.026923343579</v>
      </c>
      <c r="V165" s="73">
        <v>2824.9127591227384</v>
      </c>
      <c r="W165" s="71">
        <v>11.728916758589085</v>
      </c>
      <c r="X165" s="72">
        <v>21279</v>
      </c>
      <c r="Y165" s="72">
        <v>11654</v>
      </c>
      <c r="Z165" s="72">
        <v>17999</v>
      </c>
      <c r="AA165" s="71">
        <v>41.779235058509386</v>
      </c>
      <c r="AB165" s="71">
        <v>22.881489044215815</v>
      </c>
      <c r="AC165" s="71">
        <v>35.339275897274796</v>
      </c>
      <c r="AD165" s="71">
        <v>102.15</v>
      </c>
      <c r="AE165" s="71">
        <v>104.77</v>
      </c>
      <c r="AF165" s="71">
        <v>82.4</v>
      </c>
      <c r="AG165" s="71">
        <v>82.91</v>
      </c>
      <c r="AH165" s="71">
        <v>119.97</v>
      </c>
      <c r="AI165" s="73">
        <v>57045</v>
      </c>
      <c r="AJ165" s="71">
        <v>13.136653901156725</v>
      </c>
      <c r="AK165" s="71">
        <v>3034</v>
      </c>
      <c r="AL165" s="74">
        <v>39734</v>
      </c>
      <c r="AM165" s="75">
        <v>0.33333333333333331</v>
      </c>
      <c r="AN165" s="72">
        <v>1593</v>
      </c>
      <c r="AO165" s="74">
        <v>39731</v>
      </c>
      <c r="AP165" s="76">
        <v>0.70833333333333337</v>
      </c>
      <c r="AQ165" s="72">
        <v>1888</v>
      </c>
      <c r="AR165" s="74">
        <v>39741</v>
      </c>
      <c r="AS165" s="76">
        <v>0.33333333333333331</v>
      </c>
      <c r="AT165" s="72">
        <v>688</v>
      </c>
      <c r="AU165" s="72">
        <v>905</v>
      </c>
      <c r="AV165" s="72">
        <v>1164</v>
      </c>
      <c r="AW165" s="72">
        <v>805</v>
      </c>
      <c r="AX165" s="72"/>
      <c r="AY165" s="72"/>
      <c r="AZ165" s="72"/>
      <c r="BA165" s="77"/>
    </row>
    <row r="166" spans="1:53" hidden="1">
      <c r="A166" t="e">
        <f>VLOOKUP(C166,'2010'!$G$2:$S$120,13,FALSE)</f>
        <v>#N/A</v>
      </c>
      <c r="B166" s="10">
        <v>164</v>
      </c>
      <c r="C166" s="56" t="s">
        <v>1073</v>
      </c>
      <c r="D166" s="57" t="s">
        <v>1074</v>
      </c>
      <c r="E166" s="57" t="s">
        <v>177</v>
      </c>
      <c r="F166" s="58" t="s">
        <v>868</v>
      </c>
      <c r="G166" s="58" t="s">
        <v>868</v>
      </c>
      <c r="H166" s="58" t="s">
        <v>139</v>
      </c>
      <c r="I166" s="59" t="s">
        <v>1075</v>
      </c>
      <c r="J166" s="57" t="s">
        <v>1076</v>
      </c>
      <c r="K166" s="57">
        <v>25.634879999999999</v>
      </c>
      <c r="L166" s="57">
        <v>-33.852040000000002</v>
      </c>
      <c r="M166" s="57">
        <v>4</v>
      </c>
      <c r="N166" s="57">
        <v>120</v>
      </c>
      <c r="O166" s="57" t="s">
        <v>1023</v>
      </c>
      <c r="P166" s="57" t="s">
        <v>914</v>
      </c>
      <c r="Q166" s="60">
        <v>432.75</v>
      </c>
      <c r="R166" s="61">
        <v>4.9000000000000004</v>
      </c>
      <c r="S166" s="61">
        <v>310554</v>
      </c>
      <c r="T166" s="61">
        <v>49689</v>
      </c>
      <c r="U166" s="62">
        <v>17223.098786828421</v>
      </c>
      <c r="V166" s="62">
        <v>2755.7157712305025</v>
      </c>
      <c r="W166" s="60">
        <v>16.000115921868659</v>
      </c>
      <c r="X166" s="61">
        <v>20294</v>
      </c>
      <c r="Y166" s="61">
        <v>11129</v>
      </c>
      <c r="Z166" s="61">
        <v>18266</v>
      </c>
      <c r="AA166" s="60">
        <v>40.842037473082577</v>
      </c>
      <c r="AB166" s="60">
        <v>22.397311276137579</v>
      </c>
      <c r="AC166" s="60">
        <v>36.760651250779851</v>
      </c>
      <c r="AD166" s="60">
        <v>100.95</v>
      </c>
      <c r="AE166" s="60">
        <v>104.34</v>
      </c>
      <c r="AF166" s="60">
        <v>83.14</v>
      </c>
      <c r="AG166" s="60">
        <v>81.900000000000006</v>
      </c>
      <c r="AH166" s="60">
        <v>118.98</v>
      </c>
      <c r="AI166" s="62">
        <v>35092</v>
      </c>
      <c r="AJ166" s="60">
        <v>11.299806152875185</v>
      </c>
      <c r="AK166" s="60">
        <v>1940</v>
      </c>
      <c r="AL166" s="63">
        <v>39734</v>
      </c>
      <c r="AM166" s="64">
        <v>0.33333333333333331</v>
      </c>
      <c r="AN166" s="61">
        <v>1015</v>
      </c>
      <c r="AO166" s="63">
        <v>39731</v>
      </c>
      <c r="AP166" s="65">
        <v>0.70833333333333337</v>
      </c>
      <c r="AQ166" s="61">
        <v>958</v>
      </c>
      <c r="AR166" s="63">
        <v>39741</v>
      </c>
      <c r="AS166" s="65">
        <v>0.33333333333333331</v>
      </c>
      <c r="AT166" s="61">
        <v>504</v>
      </c>
      <c r="AU166" s="61">
        <v>511</v>
      </c>
      <c r="AV166" s="61">
        <v>542</v>
      </c>
      <c r="AW166" s="61">
        <v>480</v>
      </c>
      <c r="AX166" s="61"/>
      <c r="AY166" s="61"/>
      <c r="AZ166" s="61"/>
      <c r="BA166" s="66"/>
    </row>
    <row r="167" spans="1:53" hidden="1">
      <c r="A167" t="e">
        <f>VLOOKUP(C167,'2010'!$G$2:$S$120,13,FALSE)</f>
        <v>#N/A</v>
      </c>
      <c r="B167" s="10">
        <v>165</v>
      </c>
      <c r="C167" s="67" t="s">
        <v>1077</v>
      </c>
      <c r="D167" s="68" t="s">
        <v>1078</v>
      </c>
      <c r="E167" s="68" t="s">
        <v>177</v>
      </c>
      <c r="F167" s="69" t="s">
        <v>868</v>
      </c>
      <c r="G167" s="69" t="s">
        <v>868</v>
      </c>
      <c r="H167" s="69" t="s">
        <v>139</v>
      </c>
      <c r="I167" s="70" t="s">
        <v>1079</v>
      </c>
      <c r="J167" s="68" t="s">
        <v>1080</v>
      </c>
      <c r="K167" s="68">
        <v>25.64141</v>
      </c>
      <c r="L167" s="68">
        <v>-33.837119999999999</v>
      </c>
      <c r="M167" s="68">
        <v>4</v>
      </c>
      <c r="N167" s="68">
        <v>120</v>
      </c>
      <c r="O167" s="68" t="s">
        <v>1081</v>
      </c>
      <c r="P167" s="68" t="s">
        <v>914</v>
      </c>
      <c r="Q167" s="71">
        <v>432.75</v>
      </c>
      <c r="R167" s="72">
        <v>4.9000000000000004</v>
      </c>
      <c r="S167" s="72">
        <v>350227</v>
      </c>
      <c r="T167" s="72">
        <v>50256</v>
      </c>
      <c r="U167" s="73">
        <v>19423.334488734836</v>
      </c>
      <c r="V167" s="73">
        <v>2787.161178509532</v>
      </c>
      <c r="W167" s="71">
        <v>14.349550434432526</v>
      </c>
      <c r="X167" s="72">
        <v>21044</v>
      </c>
      <c r="Y167" s="72">
        <v>11823</v>
      </c>
      <c r="Z167" s="72">
        <v>17389</v>
      </c>
      <c r="AA167" s="71">
        <v>41.873607131486793</v>
      </c>
      <c r="AB167" s="71">
        <v>23.525549188156639</v>
      </c>
      <c r="AC167" s="71">
        <v>34.600843680356576</v>
      </c>
      <c r="AD167" s="71">
        <v>101.41</v>
      </c>
      <c r="AE167" s="71">
        <v>104.55</v>
      </c>
      <c r="AF167" s="71">
        <v>82.67</v>
      </c>
      <c r="AG167" s="71">
        <v>81.91</v>
      </c>
      <c r="AH167" s="71">
        <v>119.98</v>
      </c>
      <c r="AI167" s="73">
        <v>48162</v>
      </c>
      <c r="AJ167" s="71">
        <v>13.751652499664505</v>
      </c>
      <c r="AK167" s="71">
        <v>2233</v>
      </c>
      <c r="AL167" s="74">
        <v>39734</v>
      </c>
      <c r="AM167" s="75">
        <v>0.33333333333333331</v>
      </c>
      <c r="AN167" s="72">
        <v>1153</v>
      </c>
      <c r="AO167" s="74">
        <v>39734</v>
      </c>
      <c r="AP167" s="76">
        <v>0.33333333333333331</v>
      </c>
      <c r="AQ167" s="72">
        <v>1088</v>
      </c>
      <c r="AR167" s="74">
        <v>39741</v>
      </c>
      <c r="AS167" s="76">
        <v>0.33333333333333331</v>
      </c>
      <c r="AT167" s="72">
        <v>599</v>
      </c>
      <c r="AU167" s="72">
        <v>569</v>
      </c>
      <c r="AV167" s="72">
        <v>547</v>
      </c>
      <c r="AW167" s="72">
        <v>582</v>
      </c>
      <c r="AX167" s="72"/>
      <c r="AY167" s="72"/>
      <c r="AZ167" s="72"/>
      <c r="BA167" s="77"/>
    </row>
    <row r="168" spans="1:53" hidden="1">
      <c r="A168" t="e">
        <f>VLOOKUP(C168,'2010'!$G$2:$S$120,13,FALSE)</f>
        <v>#N/A</v>
      </c>
      <c r="B168" s="10">
        <v>166</v>
      </c>
      <c r="C168" s="56" t="s">
        <v>1082</v>
      </c>
      <c r="D168" s="57" t="s">
        <v>1083</v>
      </c>
      <c r="E168" s="57" t="s">
        <v>177</v>
      </c>
      <c r="F168" s="58" t="s">
        <v>868</v>
      </c>
      <c r="G168" s="58" t="s">
        <v>868</v>
      </c>
      <c r="H168" s="58" t="s">
        <v>139</v>
      </c>
      <c r="I168" s="59" t="s">
        <v>1084</v>
      </c>
      <c r="J168" s="57" t="s">
        <v>1085</v>
      </c>
      <c r="K168" s="57">
        <v>25.646439999999998</v>
      </c>
      <c r="L168" s="57">
        <v>-33.82405</v>
      </c>
      <c r="M168" s="57">
        <v>4</v>
      </c>
      <c r="N168" s="57">
        <v>120</v>
      </c>
      <c r="O168" s="57" t="s">
        <v>1023</v>
      </c>
      <c r="P168" s="57" t="s">
        <v>1003</v>
      </c>
      <c r="Q168" s="60">
        <v>432.75</v>
      </c>
      <c r="R168" s="61">
        <v>4.9000000000000004</v>
      </c>
      <c r="S168" s="61">
        <v>151361</v>
      </c>
      <c r="T168" s="61">
        <v>25281</v>
      </c>
      <c r="U168" s="62">
        <v>8394.3708838821494</v>
      </c>
      <c r="V168" s="62">
        <v>1402.0658578856153</v>
      </c>
      <c r="W168" s="60">
        <v>16.702453075759276</v>
      </c>
      <c r="X168" s="61">
        <v>9794</v>
      </c>
      <c r="Y168" s="61">
        <v>5257</v>
      </c>
      <c r="Z168" s="61">
        <v>10230</v>
      </c>
      <c r="AA168" s="60">
        <v>38.740556148886519</v>
      </c>
      <c r="AB168" s="60">
        <v>20.79427237846604</v>
      </c>
      <c r="AC168" s="60">
        <v>40.465171472647441</v>
      </c>
      <c r="AD168" s="60">
        <v>104.47</v>
      </c>
      <c r="AE168" s="60">
        <v>108.57</v>
      </c>
      <c r="AF168" s="60">
        <v>84.03</v>
      </c>
      <c r="AG168" s="60">
        <v>85.93</v>
      </c>
      <c r="AH168" s="60">
        <v>120.99</v>
      </c>
      <c r="AI168" s="62">
        <v>22914</v>
      </c>
      <c r="AJ168" s="60">
        <v>15.138642054426175</v>
      </c>
      <c r="AK168" s="60">
        <v>965</v>
      </c>
      <c r="AL168" s="63">
        <v>39731</v>
      </c>
      <c r="AM168" s="64">
        <v>0.70833333333333337</v>
      </c>
      <c r="AN168" s="61">
        <v>487</v>
      </c>
      <c r="AO168" s="63">
        <v>39724</v>
      </c>
      <c r="AP168" s="65">
        <v>0.625</v>
      </c>
      <c r="AQ168" s="61">
        <v>531</v>
      </c>
      <c r="AR168" s="63">
        <v>39737</v>
      </c>
      <c r="AS168" s="65">
        <v>0.75</v>
      </c>
      <c r="AT168" s="61">
        <v>273</v>
      </c>
      <c r="AU168" s="61">
        <v>238</v>
      </c>
      <c r="AV168" s="61">
        <v>251</v>
      </c>
      <c r="AW168" s="61">
        <v>317</v>
      </c>
      <c r="AX168" s="61"/>
      <c r="AY168" s="61"/>
      <c r="AZ168" s="61"/>
      <c r="BA168" s="66"/>
    </row>
    <row r="169" spans="1:53" hidden="1">
      <c r="A169" t="e">
        <f>VLOOKUP(C169,'2010'!$G$2:$S$120,13,FALSE)</f>
        <v>#N/A</v>
      </c>
      <c r="B169" s="10">
        <v>167</v>
      </c>
      <c r="C169" s="67" t="s">
        <v>1086</v>
      </c>
      <c r="D169" s="68" t="s">
        <v>1087</v>
      </c>
      <c r="E169" s="68" t="s">
        <v>132</v>
      </c>
      <c r="F169" s="69" t="s">
        <v>868</v>
      </c>
      <c r="G169" s="69" t="s">
        <v>868</v>
      </c>
      <c r="H169" s="69" t="s">
        <v>139</v>
      </c>
      <c r="I169" s="70" t="s">
        <v>1088</v>
      </c>
      <c r="J169" s="68" t="s">
        <v>1089</v>
      </c>
      <c r="K169" s="68">
        <v>25.719439999999999</v>
      </c>
      <c r="L169" s="68">
        <v>-33.747549999999997</v>
      </c>
      <c r="M169" s="68">
        <v>2</v>
      </c>
      <c r="N169" s="68">
        <v>120</v>
      </c>
      <c r="O169" s="68" t="s">
        <v>1090</v>
      </c>
      <c r="P169" s="68" t="s">
        <v>914</v>
      </c>
      <c r="Q169" s="71">
        <v>1563.68</v>
      </c>
      <c r="R169" s="72">
        <v>17.8</v>
      </c>
      <c r="S169" s="72">
        <v>613786</v>
      </c>
      <c r="T169" s="72">
        <v>97934</v>
      </c>
      <c r="U169" s="73">
        <v>9420.6384938094743</v>
      </c>
      <c r="V169" s="73">
        <v>1503.131075411849</v>
      </c>
      <c r="W169" s="71">
        <v>15.955723981974174</v>
      </c>
      <c r="X169" s="72">
        <v>23679</v>
      </c>
      <c r="Y169" s="72">
        <v>19238</v>
      </c>
      <c r="Z169" s="72">
        <v>55017</v>
      </c>
      <c r="AA169" s="71">
        <v>24.178528396675311</v>
      </c>
      <c r="AB169" s="71">
        <v>19.643841770988622</v>
      </c>
      <c r="AC169" s="71">
        <v>56.177629832336059</v>
      </c>
      <c r="AD169" s="71">
        <v>95.76</v>
      </c>
      <c r="AE169" s="71">
        <v>97.67</v>
      </c>
      <c r="AF169" s="71">
        <v>85.7</v>
      </c>
      <c r="AG169" s="71">
        <v>79.92</v>
      </c>
      <c r="AH169" s="71">
        <v>112.99</v>
      </c>
      <c r="AI169" s="73">
        <v>43422</v>
      </c>
      <c r="AJ169" s="71">
        <v>7.0744526593959449</v>
      </c>
      <c r="AK169" s="71">
        <v>1075</v>
      </c>
      <c r="AL169" s="74">
        <v>39507</v>
      </c>
      <c r="AM169" s="75">
        <v>0.70833333333333337</v>
      </c>
      <c r="AN169" s="72">
        <v>625</v>
      </c>
      <c r="AO169" s="74">
        <v>39507</v>
      </c>
      <c r="AP169" s="76">
        <v>0.70833333333333337</v>
      </c>
      <c r="AQ169" s="72">
        <v>646</v>
      </c>
      <c r="AR169" s="74">
        <v>39453</v>
      </c>
      <c r="AS169" s="76">
        <v>0.70833333333333337</v>
      </c>
      <c r="AT169" s="72">
        <v>625</v>
      </c>
      <c r="AU169" s="72">
        <v>646</v>
      </c>
      <c r="AV169" s="72"/>
      <c r="AW169" s="72"/>
      <c r="AX169" s="72"/>
      <c r="AY169" s="72"/>
      <c r="AZ169" s="72"/>
      <c r="BA169" s="77"/>
    </row>
    <row r="170" spans="1:53" hidden="1">
      <c r="A170" t="e">
        <f>VLOOKUP(C170,'2010'!$G$2:$S$120,13,FALSE)</f>
        <v>#N/A</v>
      </c>
      <c r="B170" s="10">
        <v>168</v>
      </c>
      <c r="C170" s="56" t="s">
        <v>1091</v>
      </c>
      <c r="D170" s="57" t="s">
        <v>1092</v>
      </c>
      <c r="E170" s="57" t="s">
        <v>132</v>
      </c>
      <c r="F170" s="58" t="s">
        <v>868</v>
      </c>
      <c r="G170" s="58" t="s">
        <v>868</v>
      </c>
      <c r="H170" s="58" t="s">
        <v>1093</v>
      </c>
      <c r="I170" s="59" t="s">
        <v>1094</v>
      </c>
      <c r="J170" s="57" t="s">
        <v>1095</v>
      </c>
      <c r="K170" s="57">
        <v>26.33916</v>
      </c>
      <c r="L170" s="57">
        <v>-33.426029999999997</v>
      </c>
      <c r="M170" s="57">
        <v>2</v>
      </c>
      <c r="N170" s="57">
        <v>120</v>
      </c>
      <c r="O170" s="57" t="s">
        <v>1090</v>
      </c>
      <c r="P170" s="57" t="s">
        <v>914</v>
      </c>
      <c r="Q170" s="60">
        <v>8783.57</v>
      </c>
      <c r="R170" s="61">
        <v>100</v>
      </c>
      <c r="S170" s="61">
        <v>1306637</v>
      </c>
      <c r="T170" s="61">
        <v>126753</v>
      </c>
      <c r="U170" s="62">
        <v>3570.2212198456891</v>
      </c>
      <c r="V170" s="62">
        <v>346.33662622373367</v>
      </c>
      <c r="W170" s="60">
        <v>9.7007049394743916</v>
      </c>
      <c r="X170" s="61">
        <v>60872</v>
      </c>
      <c r="Y170" s="61">
        <v>28142</v>
      </c>
      <c r="Z170" s="61">
        <v>37739</v>
      </c>
      <c r="AA170" s="60">
        <v>48.024109883000797</v>
      </c>
      <c r="AB170" s="60">
        <v>22.202235844516501</v>
      </c>
      <c r="AC170" s="60">
        <v>29.773654272482702</v>
      </c>
      <c r="AD170" s="60">
        <v>114.55</v>
      </c>
      <c r="AE170" s="60">
        <v>117.33</v>
      </c>
      <c r="AF170" s="60">
        <v>88.72</v>
      </c>
      <c r="AG170" s="60">
        <v>94.93</v>
      </c>
      <c r="AH170" s="60">
        <v>133.99</v>
      </c>
      <c r="AI170" s="62">
        <v>483102</v>
      </c>
      <c r="AJ170" s="60">
        <v>36.972931273184514</v>
      </c>
      <c r="AK170" s="60">
        <v>695</v>
      </c>
      <c r="AL170" s="63">
        <v>39572</v>
      </c>
      <c r="AM170" s="64">
        <v>0.70833333333333337</v>
      </c>
      <c r="AN170" s="61">
        <v>378</v>
      </c>
      <c r="AO170" s="63">
        <v>39626</v>
      </c>
      <c r="AP170" s="65">
        <v>0.79166666666666663</v>
      </c>
      <c r="AQ170" s="61">
        <v>435</v>
      </c>
      <c r="AR170" s="63">
        <v>39572</v>
      </c>
      <c r="AS170" s="65">
        <v>0.70833333333333337</v>
      </c>
      <c r="AT170" s="61">
        <v>378</v>
      </c>
      <c r="AU170" s="61">
        <v>435</v>
      </c>
      <c r="AV170" s="61"/>
      <c r="AW170" s="61"/>
      <c r="AX170" s="61"/>
      <c r="AY170" s="61"/>
      <c r="AZ170" s="61"/>
      <c r="BA170" s="66"/>
    </row>
    <row r="171" spans="1:53" hidden="1">
      <c r="A171" t="e">
        <f>VLOOKUP(C171,'2010'!$G$2:$S$120,13,FALSE)</f>
        <v>#N/A</v>
      </c>
      <c r="B171" s="10">
        <v>169</v>
      </c>
      <c r="C171" s="67" t="s">
        <v>1096</v>
      </c>
      <c r="D171" s="68" t="s">
        <v>1097</v>
      </c>
      <c r="E171" s="68" t="s">
        <v>132</v>
      </c>
      <c r="F171" s="69" t="s">
        <v>868</v>
      </c>
      <c r="G171" s="69" t="s">
        <v>868</v>
      </c>
      <c r="H171" s="69" t="s">
        <v>616</v>
      </c>
      <c r="I171" s="70" t="s">
        <v>1098</v>
      </c>
      <c r="J171" s="68" t="s">
        <v>1099</v>
      </c>
      <c r="K171" s="68">
        <v>27.889859999999999</v>
      </c>
      <c r="L171" s="68">
        <v>-32.971359999999997</v>
      </c>
      <c r="M171" s="68">
        <v>4</v>
      </c>
      <c r="N171" s="68">
        <v>120</v>
      </c>
      <c r="O171" s="68" t="s">
        <v>1100</v>
      </c>
      <c r="P171" s="68" t="s">
        <v>914</v>
      </c>
      <c r="Q171" s="71">
        <v>8464.7199999999993</v>
      </c>
      <c r="R171" s="72">
        <v>96.4</v>
      </c>
      <c r="S171" s="72">
        <v>4826704</v>
      </c>
      <c r="T171" s="72">
        <v>279952</v>
      </c>
      <c r="U171" s="73">
        <v>13685.142095662941</v>
      </c>
      <c r="V171" s="73">
        <v>793.74722377113494</v>
      </c>
      <c r="W171" s="71">
        <v>5.8000656348514434</v>
      </c>
      <c r="X171" s="72">
        <v>184614</v>
      </c>
      <c r="Y171" s="72">
        <v>44584</v>
      </c>
      <c r="Z171" s="72">
        <v>50754</v>
      </c>
      <c r="AA171" s="71">
        <v>65.944876264502483</v>
      </c>
      <c r="AB171" s="71">
        <v>15.925587243527461</v>
      </c>
      <c r="AC171" s="71">
        <v>18.129536491970054</v>
      </c>
      <c r="AD171" s="71">
        <v>95.87</v>
      </c>
      <c r="AE171" s="71">
        <v>97.37</v>
      </c>
      <c r="AF171" s="71">
        <v>71.56</v>
      </c>
      <c r="AG171" s="71">
        <v>76.92</v>
      </c>
      <c r="AH171" s="71">
        <v>115.98</v>
      </c>
      <c r="AI171" s="73">
        <v>389635</v>
      </c>
      <c r="AJ171" s="71">
        <v>8.0724859034239511</v>
      </c>
      <c r="AK171" s="71">
        <v>2428</v>
      </c>
      <c r="AL171" s="74">
        <v>39503</v>
      </c>
      <c r="AM171" s="75">
        <v>0.33333333333333331</v>
      </c>
      <c r="AN171" s="72">
        <v>1198</v>
      </c>
      <c r="AO171" s="74">
        <v>39517</v>
      </c>
      <c r="AP171" s="76">
        <v>0.33333333333333331</v>
      </c>
      <c r="AQ171" s="72">
        <v>1283</v>
      </c>
      <c r="AR171" s="74">
        <v>39468</v>
      </c>
      <c r="AS171" s="76">
        <v>0.33333333333333331</v>
      </c>
      <c r="AT171" s="72">
        <v>765</v>
      </c>
      <c r="AU171" s="72">
        <v>477</v>
      </c>
      <c r="AV171" s="72">
        <v>643</v>
      </c>
      <c r="AW171" s="72">
        <v>825</v>
      </c>
      <c r="AX171" s="72"/>
      <c r="AY171" s="72"/>
      <c r="AZ171" s="72"/>
      <c r="BA171" s="77"/>
    </row>
    <row r="172" spans="1:53" hidden="1">
      <c r="A172" t="e">
        <f>VLOOKUP(C172,'2010'!$G$2:$S$120,13,FALSE)</f>
        <v>#N/A</v>
      </c>
      <c r="B172" s="10">
        <v>170</v>
      </c>
      <c r="C172" s="56" t="s">
        <v>1101</v>
      </c>
      <c r="D172" s="57" t="s">
        <v>1102</v>
      </c>
      <c r="E172" s="57" t="s">
        <v>71</v>
      </c>
      <c r="F172" s="58" t="s">
        <v>868</v>
      </c>
      <c r="G172" s="58" t="s">
        <v>868</v>
      </c>
      <c r="H172" s="58" t="s">
        <v>616</v>
      </c>
      <c r="I172" s="59" t="s">
        <v>681</v>
      </c>
      <c r="J172" s="57" t="s">
        <v>1103</v>
      </c>
      <c r="K172" s="57">
        <v>27.896529999999998</v>
      </c>
      <c r="L172" s="57">
        <v>-32.972140000000003</v>
      </c>
      <c r="M172" s="57">
        <v>4</v>
      </c>
      <c r="N172" s="57">
        <v>120</v>
      </c>
      <c r="O172" s="57" t="s">
        <v>1100</v>
      </c>
      <c r="P172" s="57" t="s">
        <v>914</v>
      </c>
      <c r="Q172" s="60">
        <v>8527</v>
      </c>
      <c r="R172" s="61">
        <v>97.1</v>
      </c>
      <c r="S172" s="61">
        <v>2633611</v>
      </c>
      <c r="T172" s="61">
        <v>203164</v>
      </c>
      <c r="U172" s="62">
        <v>7412.5324264102255</v>
      </c>
      <c r="V172" s="62">
        <v>571.8231499941362</v>
      </c>
      <c r="W172" s="60">
        <v>7.7142751909830265</v>
      </c>
      <c r="X172" s="61">
        <v>131323</v>
      </c>
      <c r="Y172" s="61">
        <v>31840</v>
      </c>
      <c r="Z172" s="61">
        <v>40001</v>
      </c>
      <c r="AA172" s="60">
        <v>64.638912405741181</v>
      </c>
      <c r="AB172" s="60">
        <v>15.672067886042804</v>
      </c>
      <c r="AC172" s="60">
        <v>19.689019708216023</v>
      </c>
      <c r="AD172" s="60">
        <v>99.17</v>
      </c>
      <c r="AE172" s="60">
        <v>101.42</v>
      </c>
      <c r="AF172" s="60">
        <v>72.25</v>
      </c>
      <c r="AG172" s="60">
        <v>80.91</v>
      </c>
      <c r="AH172" s="60">
        <v>117.98</v>
      </c>
      <c r="AI172" s="62">
        <v>267337</v>
      </c>
      <c r="AJ172" s="60">
        <v>10.150967625818694</v>
      </c>
      <c r="AK172" s="60">
        <v>1400</v>
      </c>
      <c r="AL172" s="63">
        <v>39776</v>
      </c>
      <c r="AM172" s="64">
        <v>0.33333333333333331</v>
      </c>
      <c r="AN172" s="61">
        <v>594</v>
      </c>
      <c r="AO172" s="63">
        <v>39699</v>
      </c>
      <c r="AP172" s="65">
        <v>0.33333333333333331</v>
      </c>
      <c r="AQ172" s="61">
        <v>843</v>
      </c>
      <c r="AR172" s="63">
        <v>39468</v>
      </c>
      <c r="AS172" s="65">
        <v>0.33333333333333331</v>
      </c>
      <c r="AT172" s="61">
        <v>331</v>
      </c>
      <c r="AU172" s="61">
        <v>284</v>
      </c>
      <c r="AV172" s="61">
        <v>552</v>
      </c>
      <c r="AW172" s="61">
        <v>337</v>
      </c>
      <c r="AX172" s="61"/>
      <c r="AY172" s="61"/>
      <c r="AZ172" s="61"/>
      <c r="BA172" s="66"/>
    </row>
    <row r="173" spans="1:53" hidden="1">
      <c r="A173" t="e">
        <f>VLOOKUP(C173,'2010'!$G$2:$S$120,13,FALSE)</f>
        <v>#N/A</v>
      </c>
      <c r="B173" s="10">
        <v>171</v>
      </c>
      <c r="C173" s="67" t="s">
        <v>1104</v>
      </c>
      <c r="D173" s="68" t="s">
        <v>1105</v>
      </c>
      <c r="E173" s="68" t="s">
        <v>71</v>
      </c>
      <c r="F173" s="69" t="s">
        <v>868</v>
      </c>
      <c r="G173" s="69" t="s">
        <v>868</v>
      </c>
      <c r="H173" s="69" t="s">
        <v>616</v>
      </c>
      <c r="I173" s="70" t="s">
        <v>545</v>
      </c>
      <c r="J173" s="68" t="s">
        <v>1106</v>
      </c>
      <c r="K173" s="68">
        <v>27.902560000000001</v>
      </c>
      <c r="L173" s="68">
        <v>-32.972749999999998</v>
      </c>
      <c r="M173" s="68">
        <v>4</v>
      </c>
      <c r="N173" s="68">
        <v>120</v>
      </c>
      <c r="O173" s="68" t="s">
        <v>1100</v>
      </c>
      <c r="P173" s="68" t="s">
        <v>914</v>
      </c>
      <c r="Q173" s="71">
        <v>8783.5</v>
      </c>
      <c r="R173" s="72">
        <v>100</v>
      </c>
      <c r="S173" s="72">
        <v>7233266</v>
      </c>
      <c r="T173" s="72">
        <v>383656</v>
      </c>
      <c r="U173" s="73">
        <v>19764.146866283372</v>
      </c>
      <c r="V173" s="73">
        <v>1048.3001081573404</v>
      </c>
      <c r="W173" s="71">
        <v>5.3040493741001642</v>
      </c>
      <c r="X173" s="72">
        <v>259044</v>
      </c>
      <c r="Y173" s="72">
        <v>49392</v>
      </c>
      <c r="Z173" s="72">
        <v>75220</v>
      </c>
      <c r="AA173" s="71">
        <v>67.519861542631944</v>
      </c>
      <c r="AB173" s="71">
        <v>12.874032987884981</v>
      </c>
      <c r="AC173" s="71">
        <v>19.606105469483079</v>
      </c>
      <c r="AD173" s="71">
        <v>91.67</v>
      </c>
      <c r="AE173" s="71">
        <v>92.96</v>
      </c>
      <c r="AF173" s="71">
        <v>68.8</v>
      </c>
      <c r="AG173" s="71">
        <v>75.91</v>
      </c>
      <c r="AH173" s="71">
        <v>108.98</v>
      </c>
      <c r="AI173" s="73">
        <v>245238</v>
      </c>
      <c r="AJ173" s="71">
        <v>3.3904186573534001</v>
      </c>
      <c r="AK173" s="71">
        <v>3168</v>
      </c>
      <c r="AL173" s="74">
        <v>39776</v>
      </c>
      <c r="AM173" s="75">
        <v>0.33333333333333331</v>
      </c>
      <c r="AN173" s="72">
        <v>1429</v>
      </c>
      <c r="AO173" s="74">
        <v>39787</v>
      </c>
      <c r="AP173" s="76">
        <v>0.70833333333333337</v>
      </c>
      <c r="AQ173" s="72">
        <v>2024</v>
      </c>
      <c r="AR173" s="74">
        <v>39776</v>
      </c>
      <c r="AS173" s="76">
        <v>0.33333333333333331</v>
      </c>
      <c r="AT173" s="72">
        <v>988</v>
      </c>
      <c r="AU173" s="72">
        <v>476</v>
      </c>
      <c r="AV173" s="72">
        <v>856</v>
      </c>
      <c r="AW173" s="72">
        <v>1254</v>
      </c>
      <c r="AX173" s="72"/>
      <c r="AY173" s="72"/>
      <c r="AZ173" s="72"/>
      <c r="BA173" s="77"/>
    </row>
    <row r="174" spans="1:53" hidden="1">
      <c r="A174" t="e">
        <f>VLOOKUP(C174,'2010'!$G$2:$S$120,13,FALSE)</f>
        <v>#N/A</v>
      </c>
      <c r="B174" s="10">
        <v>172</v>
      </c>
      <c r="C174" s="56" t="s">
        <v>1107</v>
      </c>
      <c r="D174" s="57" t="s">
        <v>1108</v>
      </c>
      <c r="E174" s="57" t="s">
        <v>71</v>
      </c>
      <c r="F174" s="58" t="s">
        <v>868</v>
      </c>
      <c r="G174" s="58" t="s">
        <v>868</v>
      </c>
      <c r="H174" s="58" t="s">
        <v>616</v>
      </c>
      <c r="I174" s="59" t="s">
        <v>513</v>
      </c>
      <c r="J174" s="57" t="s">
        <v>1109</v>
      </c>
      <c r="K174" s="57">
        <v>28.020060000000001</v>
      </c>
      <c r="L174" s="57">
        <v>-32.736249999999998</v>
      </c>
      <c r="M174" s="57">
        <v>2</v>
      </c>
      <c r="N174" s="57">
        <v>120</v>
      </c>
      <c r="O174" s="57" t="s">
        <v>1100</v>
      </c>
      <c r="P174" s="57" t="s">
        <v>1110</v>
      </c>
      <c r="Q174" s="60">
        <v>8529</v>
      </c>
      <c r="R174" s="61">
        <v>97.1</v>
      </c>
      <c r="S174" s="61">
        <v>2072144</v>
      </c>
      <c r="T174" s="61">
        <v>267544</v>
      </c>
      <c r="U174" s="62">
        <v>5830.8659866338376</v>
      </c>
      <c r="V174" s="62">
        <v>752.84980654238484</v>
      </c>
      <c r="W174" s="60">
        <v>12.911457890957385</v>
      </c>
      <c r="X174" s="61">
        <v>130922</v>
      </c>
      <c r="Y174" s="61">
        <v>40124</v>
      </c>
      <c r="Z174" s="61">
        <v>96498</v>
      </c>
      <c r="AA174" s="60">
        <v>48.934754657177884</v>
      </c>
      <c r="AB174" s="60">
        <v>14.997159345752475</v>
      </c>
      <c r="AC174" s="60">
        <v>36.068085997069645</v>
      </c>
      <c r="AD174" s="60">
        <v>102.27</v>
      </c>
      <c r="AE174" s="60">
        <v>104.72</v>
      </c>
      <c r="AF174" s="60">
        <v>85.76</v>
      </c>
      <c r="AG174" s="60">
        <v>82.91</v>
      </c>
      <c r="AH174" s="60">
        <v>119.98</v>
      </c>
      <c r="AI174" s="62">
        <v>296457</v>
      </c>
      <c r="AJ174" s="60">
        <v>14.306775976959131</v>
      </c>
      <c r="AK174" s="60">
        <v>904</v>
      </c>
      <c r="AL174" s="63">
        <v>39527</v>
      </c>
      <c r="AM174" s="64">
        <v>0.66666666666666663</v>
      </c>
      <c r="AN174" s="61">
        <v>521</v>
      </c>
      <c r="AO174" s="63">
        <v>39527</v>
      </c>
      <c r="AP174" s="65">
        <v>0.70833333333333337</v>
      </c>
      <c r="AQ174" s="61">
        <v>517</v>
      </c>
      <c r="AR174" s="63">
        <v>39813</v>
      </c>
      <c r="AS174" s="65">
        <v>0.83333333333333337</v>
      </c>
      <c r="AT174" s="61">
        <v>521</v>
      </c>
      <c r="AU174" s="61">
        <v>517</v>
      </c>
      <c r="AV174" s="61"/>
      <c r="AW174" s="61"/>
      <c r="AX174" s="61"/>
      <c r="AY174" s="61"/>
      <c r="AZ174" s="61"/>
      <c r="BA174" s="66"/>
    </row>
    <row r="175" spans="1:53" hidden="1">
      <c r="A175" t="e">
        <f>VLOOKUP(C175,'2010'!$G$2:$S$120,13,FALSE)</f>
        <v>#N/A</v>
      </c>
      <c r="B175" s="10">
        <v>173</v>
      </c>
      <c r="C175" s="67" t="s">
        <v>1111</v>
      </c>
      <c r="D175" s="68" t="s">
        <v>1112</v>
      </c>
      <c r="E175" s="68" t="s">
        <v>132</v>
      </c>
      <c r="F175" s="69" t="s">
        <v>868</v>
      </c>
      <c r="G175" s="69" t="s">
        <v>868</v>
      </c>
      <c r="H175" s="69" t="s">
        <v>630</v>
      </c>
      <c r="I175" s="70" t="s">
        <v>1113</v>
      </c>
      <c r="J175" s="68" t="s">
        <v>1114</v>
      </c>
      <c r="K175" s="68">
        <v>28.43149</v>
      </c>
      <c r="L175" s="68">
        <v>-31.936050000000002</v>
      </c>
      <c r="M175" s="68">
        <v>3</v>
      </c>
      <c r="N175" s="68">
        <v>100</v>
      </c>
      <c r="O175" s="68" t="s">
        <v>1100</v>
      </c>
      <c r="P175" s="68" t="s">
        <v>1115</v>
      </c>
      <c r="Q175" s="71">
        <v>7649.12</v>
      </c>
      <c r="R175" s="72">
        <v>87.1</v>
      </c>
      <c r="S175" s="72">
        <v>1335780</v>
      </c>
      <c r="T175" s="72">
        <v>202230</v>
      </c>
      <c r="U175" s="73">
        <v>4191.1644738218256</v>
      </c>
      <c r="V175" s="73">
        <v>634.52004936515573</v>
      </c>
      <c r="W175" s="71">
        <v>15.139469074248755</v>
      </c>
      <c r="X175" s="72">
        <v>87975</v>
      </c>
      <c r="Y175" s="72">
        <v>32380</v>
      </c>
      <c r="Z175" s="72">
        <v>81875</v>
      </c>
      <c r="AA175" s="71">
        <v>43.502447708055186</v>
      </c>
      <c r="AB175" s="71">
        <v>16.011472086238442</v>
      </c>
      <c r="AC175" s="71">
        <v>40.486080205706379</v>
      </c>
      <c r="AD175" s="71">
        <v>84.51</v>
      </c>
      <c r="AE175" s="71">
        <v>88.82</v>
      </c>
      <c r="AF175" s="71">
        <v>59.21</v>
      </c>
      <c r="AG175" s="71">
        <v>59.85</v>
      </c>
      <c r="AH175" s="71">
        <v>107.99</v>
      </c>
      <c r="AI175" s="73">
        <v>332278</v>
      </c>
      <c r="AJ175" s="71">
        <v>24.87520400065879</v>
      </c>
      <c r="AK175" s="71">
        <v>713</v>
      </c>
      <c r="AL175" s="74">
        <v>39527</v>
      </c>
      <c r="AM175" s="75">
        <v>0.66666666666666663</v>
      </c>
      <c r="AN175" s="72">
        <v>392</v>
      </c>
      <c r="AO175" s="74">
        <v>39527</v>
      </c>
      <c r="AP175" s="76">
        <v>0.66666666666666663</v>
      </c>
      <c r="AQ175" s="72">
        <v>340</v>
      </c>
      <c r="AR175" s="74">
        <v>39531</v>
      </c>
      <c r="AS175" s="76">
        <v>0.70833333333333337</v>
      </c>
      <c r="AT175" s="72">
        <v>392</v>
      </c>
      <c r="AU175" s="72">
        <v>126</v>
      </c>
      <c r="AV175" s="72">
        <v>218</v>
      </c>
      <c r="AW175" s="72"/>
      <c r="AX175" s="72"/>
      <c r="AY175" s="72"/>
      <c r="AZ175" s="72"/>
      <c r="BA175" s="77"/>
    </row>
    <row r="176" spans="1:53" hidden="1">
      <c r="A176" t="e">
        <f>VLOOKUP(C176,'2010'!$G$2:$S$120,13,FALSE)</f>
        <v>#N/A</v>
      </c>
      <c r="B176" s="10">
        <v>174</v>
      </c>
      <c r="C176" s="56" t="s">
        <v>1116</v>
      </c>
      <c r="D176" s="57" t="s">
        <v>1117</v>
      </c>
      <c r="E176" s="57" t="s">
        <v>71</v>
      </c>
      <c r="F176" s="58" t="s">
        <v>868</v>
      </c>
      <c r="G176" s="58" t="s">
        <v>868</v>
      </c>
      <c r="H176" s="58" t="s">
        <v>630</v>
      </c>
      <c r="I176" s="59" t="s">
        <v>1118</v>
      </c>
      <c r="J176" s="57" t="s">
        <v>1119</v>
      </c>
      <c r="K176" s="57">
        <v>28.733550000000001</v>
      </c>
      <c r="L176" s="57">
        <v>-31.617139999999999</v>
      </c>
      <c r="M176" s="57">
        <v>2</v>
      </c>
      <c r="N176" s="57">
        <v>100</v>
      </c>
      <c r="O176" s="57" t="s">
        <v>1100</v>
      </c>
      <c r="P176" s="57" t="s">
        <v>1090</v>
      </c>
      <c r="Q176" s="60">
        <v>8633.5</v>
      </c>
      <c r="R176" s="61">
        <v>98.3</v>
      </c>
      <c r="S176" s="61">
        <v>3913279</v>
      </c>
      <c r="T176" s="61">
        <v>288869</v>
      </c>
      <c r="U176" s="62">
        <v>10878.40342850524</v>
      </c>
      <c r="V176" s="62">
        <v>803.01801123530436</v>
      </c>
      <c r="W176" s="60">
        <v>7.3817634776360181</v>
      </c>
      <c r="X176" s="61">
        <v>137879</v>
      </c>
      <c r="Y176" s="61">
        <v>56195</v>
      </c>
      <c r="Z176" s="61">
        <v>94795</v>
      </c>
      <c r="AA176" s="60">
        <v>47.730632224295441</v>
      </c>
      <c r="AB176" s="60">
        <v>19.453454680149132</v>
      </c>
      <c r="AC176" s="60">
        <v>32.81591309555543</v>
      </c>
      <c r="AD176" s="60">
        <v>78.39</v>
      </c>
      <c r="AE176" s="60">
        <v>78.94</v>
      </c>
      <c r="AF176" s="60">
        <v>71.5</v>
      </c>
      <c r="AG176" s="60">
        <v>62.89</v>
      </c>
      <c r="AH176" s="60">
        <v>94.99</v>
      </c>
      <c r="AI176" s="62">
        <v>294897</v>
      </c>
      <c r="AJ176" s="60">
        <v>7.5358030950514898</v>
      </c>
      <c r="AK176" s="60">
        <v>1252</v>
      </c>
      <c r="AL176" s="63">
        <v>39806</v>
      </c>
      <c r="AM176" s="64">
        <v>0.75</v>
      </c>
      <c r="AN176" s="61">
        <v>655</v>
      </c>
      <c r="AO176" s="63">
        <v>39482</v>
      </c>
      <c r="AP176" s="65">
        <v>0.33333333333333331</v>
      </c>
      <c r="AQ176" s="61">
        <v>741</v>
      </c>
      <c r="AR176" s="63">
        <v>39801</v>
      </c>
      <c r="AS176" s="65">
        <v>0.75</v>
      </c>
      <c r="AT176" s="61">
        <v>655</v>
      </c>
      <c r="AU176" s="61">
        <v>741</v>
      </c>
      <c r="AV176" s="61"/>
      <c r="AW176" s="61"/>
      <c r="AX176" s="61"/>
      <c r="AY176" s="61"/>
      <c r="AZ176" s="61"/>
      <c r="BA176" s="66"/>
    </row>
    <row r="177" spans="1:53" hidden="1">
      <c r="A177" t="e">
        <f>VLOOKUP(C177,'2010'!$G$2:$S$120,13,FALSE)</f>
        <v>#N/A</v>
      </c>
      <c r="B177" s="10">
        <v>175</v>
      </c>
      <c r="C177" s="67" t="s">
        <v>1120</v>
      </c>
      <c r="D177" s="68" t="s">
        <v>1121</v>
      </c>
      <c r="E177" s="68" t="s">
        <v>132</v>
      </c>
      <c r="F177" s="69" t="s">
        <v>868</v>
      </c>
      <c r="G177" s="69" t="s">
        <v>868</v>
      </c>
      <c r="H177" s="69" t="s">
        <v>638</v>
      </c>
      <c r="I177" s="70" t="s">
        <v>1122</v>
      </c>
      <c r="J177" s="68" t="s">
        <v>1123</v>
      </c>
      <c r="K177" s="68">
        <v>28.833639999999999</v>
      </c>
      <c r="L177" s="68">
        <v>-31.52514</v>
      </c>
      <c r="M177" s="68">
        <v>3</v>
      </c>
      <c r="N177" s="68">
        <v>100</v>
      </c>
      <c r="O177" s="68" t="s">
        <v>1124</v>
      </c>
      <c r="P177" s="68" t="s">
        <v>1100</v>
      </c>
      <c r="Q177" s="71">
        <v>7669.11</v>
      </c>
      <c r="R177" s="72">
        <v>87.3</v>
      </c>
      <c r="S177" s="72">
        <v>2664885</v>
      </c>
      <c r="T177" s="72">
        <v>250203</v>
      </c>
      <c r="U177" s="73">
        <v>8339.5909042900676</v>
      </c>
      <c r="V177" s="73">
        <v>782.99463692657946</v>
      </c>
      <c r="W177" s="71">
        <v>9.3888854490906741</v>
      </c>
      <c r="X177" s="72">
        <v>104025</v>
      </c>
      <c r="Y177" s="72">
        <v>49947</v>
      </c>
      <c r="Z177" s="72">
        <v>96231</v>
      </c>
      <c r="AA177" s="71">
        <v>41.576240093044447</v>
      </c>
      <c r="AB177" s="71">
        <v>19.962590376614191</v>
      </c>
      <c r="AC177" s="71">
        <v>38.461169530341358</v>
      </c>
      <c r="AD177" s="71">
        <v>83.68</v>
      </c>
      <c r="AE177" s="71">
        <v>84.39</v>
      </c>
      <c r="AF177" s="71">
        <v>76.83</v>
      </c>
      <c r="AG177" s="71">
        <v>62.93</v>
      </c>
      <c r="AH177" s="71">
        <v>103.99</v>
      </c>
      <c r="AI177" s="73">
        <v>500942</v>
      </c>
      <c r="AJ177" s="71">
        <v>18.797884336472308</v>
      </c>
      <c r="AK177" s="71">
        <v>1001</v>
      </c>
      <c r="AL177" s="74">
        <v>39527</v>
      </c>
      <c r="AM177" s="75">
        <v>0.70833333333333337</v>
      </c>
      <c r="AN177" s="72">
        <v>559</v>
      </c>
      <c r="AO177" s="74">
        <v>39527</v>
      </c>
      <c r="AP177" s="76">
        <v>0.66666666666666663</v>
      </c>
      <c r="AQ177" s="72">
        <v>557</v>
      </c>
      <c r="AR177" s="74">
        <v>39582</v>
      </c>
      <c r="AS177" s="76">
        <v>0.66666666666666663</v>
      </c>
      <c r="AT177" s="72">
        <v>328</v>
      </c>
      <c r="AU177" s="72">
        <v>248</v>
      </c>
      <c r="AV177" s="72">
        <v>557</v>
      </c>
      <c r="AW177" s="72"/>
      <c r="AX177" s="72"/>
      <c r="AY177" s="72"/>
      <c r="AZ177" s="72"/>
      <c r="BA177" s="77"/>
    </row>
    <row r="178" spans="1:53" hidden="1">
      <c r="A178" t="e">
        <f>VLOOKUP(C178,'2010'!$G$2:$S$120,13,FALSE)</f>
        <v>#N/A</v>
      </c>
      <c r="B178" s="10">
        <v>176</v>
      </c>
      <c r="C178" s="56" t="s">
        <v>1125</v>
      </c>
      <c r="D178" s="57" t="s">
        <v>1126</v>
      </c>
      <c r="E178" s="57" t="s">
        <v>132</v>
      </c>
      <c r="F178" s="58" t="s">
        <v>868</v>
      </c>
      <c r="G178" s="58" t="s">
        <v>868</v>
      </c>
      <c r="H178" s="58" t="s">
        <v>723</v>
      </c>
      <c r="I178" s="59" t="s">
        <v>736</v>
      </c>
      <c r="J178" s="57" t="s">
        <v>1127</v>
      </c>
      <c r="K178" s="57">
        <v>29.457730000000002</v>
      </c>
      <c r="L178" s="57">
        <v>-30.60352</v>
      </c>
      <c r="M178" s="57">
        <v>2</v>
      </c>
      <c r="N178" s="57">
        <v>100</v>
      </c>
      <c r="O178" s="57" t="s">
        <v>1124</v>
      </c>
      <c r="P178" s="57" t="s">
        <v>1100</v>
      </c>
      <c r="Q178" s="60">
        <v>8650.23</v>
      </c>
      <c r="R178" s="61">
        <v>98.5</v>
      </c>
      <c r="S178" s="61">
        <v>2173285</v>
      </c>
      <c r="T178" s="61">
        <v>300752</v>
      </c>
      <c r="U178" s="62">
        <v>6029.7633704537338</v>
      </c>
      <c r="V178" s="62">
        <v>834.4342289164565</v>
      </c>
      <c r="W178" s="60">
        <v>13.838589968641941</v>
      </c>
      <c r="X178" s="61">
        <v>142155</v>
      </c>
      <c r="Y178" s="61">
        <v>50455</v>
      </c>
      <c r="Z178" s="61">
        <v>108142</v>
      </c>
      <c r="AA178" s="60">
        <v>47.266518593392561</v>
      </c>
      <c r="AB178" s="60">
        <v>16.776280789487686</v>
      </c>
      <c r="AC178" s="60">
        <v>35.957200617119753</v>
      </c>
      <c r="AD178" s="60">
        <v>82.57</v>
      </c>
      <c r="AE178" s="60">
        <v>85.27</v>
      </c>
      <c r="AF178" s="60">
        <v>65.53</v>
      </c>
      <c r="AG178" s="60">
        <v>59.85</v>
      </c>
      <c r="AH178" s="60">
        <v>103.99</v>
      </c>
      <c r="AI178" s="62">
        <v>404645</v>
      </c>
      <c r="AJ178" s="60">
        <v>18.6190490432686</v>
      </c>
      <c r="AK178" s="60">
        <v>855</v>
      </c>
      <c r="AL178" s="63">
        <v>39527</v>
      </c>
      <c r="AM178" s="64">
        <v>0.75</v>
      </c>
      <c r="AN178" s="61">
        <v>448</v>
      </c>
      <c r="AO178" s="63">
        <v>39804</v>
      </c>
      <c r="AP178" s="65">
        <v>0.41666666666666669</v>
      </c>
      <c r="AQ178" s="61">
        <v>542</v>
      </c>
      <c r="AR178" s="63">
        <v>39527</v>
      </c>
      <c r="AS178" s="65">
        <v>0.75</v>
      </c>
      <c r="AT178" s="61">
        <v>448</v>
      </c>
      <c r="AU178" s="61">
        <v>542</v>
      </c>
      <c r="AV178" s="61"/>
      <c r="AW178" s="61"/>
      <c r="AX178" s="61"/>
      <c r="AY178" s="61"/>
      <c r="AZ178" s="61"/>
      <c r="BA178" s="66"/>
    </row>
    <row r="179" spans="1:53" hidden="1">
      <c r="A179" t="e">
        <f>VLOOKUP(C179,'2010'!$G$2:$S$120,13,FALSE)</f>
        <v>#N/A</v>
      </c>
      <c r="B179" s="10">
        <v>177</v>
      </c>
      <c r="C179" s="67" t="s">
        <v>1128</v>
      </c>
      <c r="D179" s="68" t="s">
        <v>1129</v>
      </c>
      <c r="E179" s="68" t="s">
        <v>177</v>
      </c>
      <c r="F179" s="69" t="s">
        <v>868</v>
      </c>
      <c r="G179" s="69" t="s">
        <v>868</v>
      </c>
      <c r="H179" s="69" t="s">
        <v>723</v>
      </c>
      <c r="I179" s="70" t="s">
        <v>783</v>
      </c>
      <c r="J179" s="68" t="s">
        <v>1130</v>
      </c>
      <c r="K179" s="68">
        <v>29.513470000000002</v>
      </c>
      <c r="L179" s="68">
        <v>-30.544779999999999</v>
      </c>
      <c r="M179" s="68">
        <v>2</v>
      </c>
      <c r="N179" s="68">
        <v>100</v>
      </c>
      <c r="O179" s="68" t="s">
        <v>1131</v>
      </c>
      <c r="P179" s="68" t="s">
        <v>1124</v>
      </c>
      <c r="Q179" s="71">
        <v>356.5</v>
      </c>
      <c r="R179" s="72">
        <v>4.0999999999999996</v>
      </c>
      <c r="S179" s="72">
        <v>61582</v>
      </c>
      <c r="T179" s="72">
        <v>14848</v>
      </c>
      <c r="U179" s="73">
        <v>4145.7727910238427</v>
      </c>
      <c r="V179" s="73">
        <v>999.58485273492283</v>
      </c>
      <c r="W179" s="71">
        <v>24.110941508882465</v>
      </c>
      <c r="X179" s="72">
        <v>5836</v>
      </c>
      <c r="Y179" s="72">
        <v>2492</v>
      </c>
      <c r="Z179" s="72">
        <v>6520</v>
      </c>
      <c r="AA179" s="71">
        <v>39.304956896551722</v>
      </c>
      <c r="AB179" s="71">
        <v>16.783405172413794</v>
      </c>
      <c r="AC179" s="71">
        <v>43.911637931034484</v>
      </c>
      <c r="AD179" s="71">
        <v>94.82</v>
      </c>
      <c r="AE179" s="71">
        <v>99.74</v>
      </c>
      <c r="AF179" s="71">
        <v>79.349999999999994</v>
      </c>
      <c r="AG179" s="71">
        <v>73.91</v>
      </c>
      <c r="AH179" s="71">
        <v>116.99</v>
      </c>
      <c r="AI179" s="73">
        <v>24207</v>
      </c>
      <c r="AJ179" s="71">
        <v>39.308564190834986</v>
      </c>
      <c r="AK179" s="71">
        <v>426</v>
      </c>
      <c r="AL179" s="74">
        <v>39780</v>
      </c>
      <c r="AM179" s="75">
        <v>0.75</v>
      </c>
      <c r="AN179" s="72">
        <v>266</v>
      </c>
      <c r="AO179" s="74">
        <v>39785</v>
      </c>
      <c r="AP179" s="76">
        <v>0.5</v>
      </c>
      <c r="AQ179" s="72">
        <v>251</v>
      </c>
      <c r="AR179" s="74">
        <v>39780</v>
      </c>
      <c r="AS179" s="76">
        <v>0.625</v>
      </c>
      <c r="AT179" s="72">
        <v>266</v>
      </c>
      <c r="AU179" s="72">
        <v>251</v>
      </c>
      <c r="AV179" s="72"/>
      <c r="AW179" s="72"/>
      <c r="AX179" s="72"/>
      <c r="AY179" s="72"/>
      <c r="AZ179" s="72"/>
      <c r="BA179" s="77"/>
    </row>
    <row r="180" spans="1:53" hidden="1">
      <c r="A180" t="e">
        <f>VLOOKUP(C180,'2010'!$G$2:$S$120,13,FALSE)</f>
        <v>#N/A</v>
      </c>
      <c r="B180" s="10">
        <v>178</v>
      </c>
      <c r="C180" s="56" t="s">
        <v>1132</v>
      </c>
      <c r="D180" s="57" t="s">
        <v>1133</v>
      </c>
      <c r="E180" s="57" t="s">
        <v>177</v>
      </c>
      <c r="F180" s="58" t="s">
        <v>868</v>
      </c>
      <c r="G180" s="58" t="s">
        <v>868</v>
      </c>
      <c r="H180" s="58" t="s">
        <v>723</v>
      </c>
      <c r="I180" s="59" t="s">
        <v>1088</v>
      </c>
      <c r="J180" s="57" t="s">
        <v>1134</v>
      </c>
      <c r="K180" s="57">
        <v>29.84592</v>
      </c>
      <c r="L180" s="57">
        <v>-30.57694</v>
      </c>
      <c r="M180" s="57">
        <v>2</v>
      </c>
      <c r="N180" s="57">
        <v>100</v>
      </c>
      <c r="O180" s="57" t="s">
        <v>1135</v>
      </c>
      <c r="P180" s="57" t="s">
        <v>1136</v>
      </c>
      <c r="Q180" s="60">
        <v>358.33</v>
      </c>
      <c r="R180" s="61">
        <v>4.0999999999999996</v>
      </c>
      <c r="S180" s="61">
        <v>52024</v>
      </c>
      <c r="T180" s="61">
        <v>12020</v>
      </c>
      <c r="U180" s="62">
        <v>3484.430552842352</v>
      </c>
      <c r="V180" s="62">
        <v>805.06795412050337</v>
      </c>
      <c r="W180" s="60">
        <v>23.104720898047056</v>
      </c>
      <c r="X180" s="61">
        <v>4469</v>
      </c>
      <c r="Y180" s="61">
        <v>1834</v>
      </c>
      <c r="Z180" s="61">
        <v>5717</v>
      </c>
      <c r="AA180" s="60">
        <v>37.179700499168057</v>
      </c>
      <c r="AB180" s="60">
        <v>15.257903494176372</v>
      </c>
      <c r="AC180" s="60">
        <v>47.562396006655575</v>
      </c>
      <c r="AD180" s="60">
        <v>95.42</v>
      </c>
      <c r="AE180" s="60">
        <v>99.63</v>
      </c>
      <c r="AF180" s="60">
        <v>81.42</v>
      </c>
      <c r="AG180" s="60">
        <v>74.91</v>
      </c>
      <c r="AH180" s="60">
        <v>116.99</v>
      </c>
      <c r="AI180" s="62">
        <v>20654</v>
      </c>
      <c r="AJ180" s="60">
        <v>39.700907273566045</v>
      </c>
      <c r="AK180" s="60">
        <v>355</v>
      </c>
      <c r="AL180" s="63">
        <v>39780</v>
      </c>
      <c r="AM180" s="64">
        <v>0.66666666666666663</v>
      </c>
      <c r="AN180" s="61">
        <v>199</v>
      </c>
      <c r="AO180" s="63">
        <v>39773</v>
      </c>
      <c r="AP180" s="65">
        <v>0.70833333333333337</v>
      </c>
      <c r="AQ180" s="61">
        <v>178</v>
      </c>
      <c r="AR180" s="63">
        <v>39780</v>
      </c>
      <c r="AS180" s="65">
        <v>0.66666666666666663</v>
      </c>
      <c r="AT180" s="61">
        <v>199</v>
      </c>
      <c r="AU180" s="61">
        <v>178</v>
      </c>
      <c r="AV180" s="61"/>
      <c r="AW180" s="61"/>
      <c r="AX180" s="61"/>
      <c r="AY180" s="61"/>
      <c r="AZ180" s="61"/>
      <c r="BA180" s="66"/>
    </row>
    <row r="181" spans="1:53" hidden="1">
      <c r="A181" t="e">
        <f>VLOOKUP(C181,'2010'!$G$2:$S$120,13,FALSE)</f>
        <v>#N/A</v>
      </c>
      <c r="B181" s="10">
        <v>179</v>
      </c>
      <c r="C181" s="67" t="s">
        <v>1137</v>
      </c>
      <c r="D181" s="68" t="s">
        <v>1138</v>
      </c>
      <c r="E181" s="68" t="s">
        <v>177</v>
      </c>
      <c r="F181" s="69" t="s">
        <v>868</v>
      </c>
      <c r="G181" s="69" t="s">
        <v>868</v>
      </c>
      <c r="H181" s="69" t="s">
        <v>836</v>
      </c>
      <c r="I181" s="70" t="s">
        <v>535</v>
      </c>
      <c r="J181" s="68" t="s">
        <v>1139</v>
      </c>
      <c r="K181" s="68">
        <v>30.216650000000001</v>
      </c>
      <c r="L181" s="68">
        <v>-30.7804</v>
      </c>
      <c r="M181" s="68">
        <v>2</v>
      </c>
      <c r="N181" s="68">
        <v>100</v>
      </c>
      <c r="O181" s="68" t="s">
        <v>1131</v>
      </c>
      <c r="P181" s="68" t="s">
        <v>1135</v>
      </c>
      <c r="Q181" s="71">
        <v>357</v>
      </c>
      <c r="R181" s="72">
        <v>4.0999999999999996</v>
      </c>
      <c r="S181" s="72">
        <v>74190</v>
      </c>
      <c r="T181" s="72">
        <v>13855</v>
      </c>
      <c r="U181" s="73">
        <v>4987.5630252100837</v>
      </c>
      <c r="V181" s="73">
        <v>931.42857142857144</v>
      </c>
      <c r="W181" s="71">
        <v>18.675023588084645</v>
      </c>
      <c r="X181" s="72">
        <v>5256</v>
      </c>
      <c r="Y181" s="72">
        <v>2522</v>
      </c>
      <c r="Z181" s="72">
        <v>6077</v>
      </c>
      <c r="AA181" s="71">
        <v>37.935763262360162</v>
      </c>
      <c r="AB181" s="71">
        <v>18.202814868278601</v>
      </c>
      <c r="AC181" s="71">
        <v>43.861421869361237</v>
      </c>
      <c r="AD181" s="71">
        <v>95.67</v>
      </c>
      <c r="AE181" s="71">
        <v>99.69</v>
      </c>
      <c r="AF181" s="71">
        <v>78.16</v>
      </c>
      <c r="AG181" s="71">
        <v>73.94</v>
      </c>
      <c r="AH181" s="71">
        <v>116.98</v>
      </c>
      <c r="AI181" s="73">
        <v>31172</v>
      </c>
      <c r="AJ181" s="71">
        <v>42.016444264725706</v>
      </c>
      <c r="AK181" s="71">
        <v>502</v>
      </c>
      <c r="AL181" s="74">
        <v>39780</v>
      </c>
      <c r="AM181" s="75">
        <v>0.66666666666666663</v>
      </c>
      <c r="AN181" s="72">
        <v>306</v>
      </c>
      <c r="AO181" s="74">
        <v>39780</v>
      </c>
      <c r="AP181" s="76">
        <v>0.66666666666666663</v>
      </c>
      <c r="AQ181" s="72">
        <v>278</v>
      </c>
      <c r="AR181" s="74">
        <v>39776</v>
      </c>
      <c r="AS181" s="76">
        <v>0.33333333333333331</v>
      </c>
      <c r="AT181" s="72">
        <v>306</v>
      </c>
      <c r="AU181" s="72">
        <v>278</v>
      </c>
      <c r="AV181" s="72"/>
      <c r="AW181" s="72"/>
      <c r="AX181" s="72"/>
      <c r="AY181" s="72"/>
      <c r="AZ181" s="72"/>
      <c r="BA181" s="77"/>
    </row>
    <row r="182" spans="1:53" hidden="1">
      <c r="A182" t="e">
        <f>VLOOKUP(C182,'2010'!$G$2:$S$120,13,FALSE)</f>
        <v>#N/A</v>
      </c>
      <c r="B182" s="10">
        <v>180</v>
      </c>
      <c r="C182" s="56" t="s">
        <v>1140</v>
      </c>
      <c r="D182" s="57" t="s">
        <v>1141</v>
      </c>
      <c r="E182" s="57" t="s">
        <v>109</v>
      </c>
      <c r="F182" s="58" t="s">
        <v>868</v>
      </c>
      <c r="G182" s="58" t="s">
        <v>868</v>
      </c>
      <c r="H182" s="58" t="s">
        <v>836</v>
      </c>
      <c r="I182" s="59" t="s">
        <v>1142</v>
      </c>
      <c r="J182" s="57" t="s">
        <v>1143</v>
      </c>
      <c r="K182" s="57">
        <v>30.345949999999998</v>
      </c>
      <c r="L182" s="57">
        <v>-30.729220000000002</v>
      </c>
      <c r="M182" s="57">
        <v>1</v>
      </c>
      <c r="N182" s="57">
        <v>60</v>
      </c>
      <c r="O182" s="57" t="s">
        <v>1144</v>
      </c>
      <c r="P182" s="57"/>
      <c r="Q182" s="60">
        <v>1004</v>
      </c>
      <c r="R182" s="61">
        <v>11.4</v>
      </c>
      <c r="S182" s="61">
        <v>108998</v>
      </c>
      <c r="T182" s="61">
        <v>21501</v>
      </c>
      <c r="U182" s="62">
        <v>2605.5298804780878</v>
      </c>
      <c r="V182" s="62">
        <v>513.96812749003982</v>
      </c>
      <c r="W182" s="60">
        <v>19.72605001926641</v>
      </c>
      <c r="X182" s="61">
        <v>7361</v>
      </c>
      <c r="Y182" s="61">
        <v>3380</v>
      </c>
      <c r="Z182" s="61">
        <v>10760</v>
      </c>
      <c r="AA182" s="60">
        <v>34.235616948048929</v>
      </c>
      <c r="AB182" s="60">
        <v>15.720199060508813</v>
      </c>
      <c r="AC182" s="60">
        <v>50.04418399144226</v>
      </c>
      <c r="AD182" s="60">
        <v>74.38</v>
      </c>
      <c r="AE182" s="60">
        <v>76.17</v>
      </c>
      <c r="AF182" s="60">
        <v>67.08</v>
      </c>
      <c r="AG182" s="60">
        <v>57.79</v>
      </c>
      <c r="AH182" s="60">
        <v>92.99</v>
      </c>
      <c r="AI182" s="62">
        <v>83844</v>
      </c>
      <c r="AJ182" s="60">
        <v>76.922512339675947</v>
      </c>
      <c r="AK182" s="60">
        <v>345</v>
      </c>
      <c r="AL182" s="63">
        <v>39703</v>
      </c>
      <c r="AM182" s="64">
        <v>0.625</v>
      </c>
      <c r="AN182" s="61">
        <v>345</v>
      </c>
      <c r="AO182" s="63">
        <v>39703</v>
      </c>
      <c r="AP182" s="65">
        <v>0.625</v>
      </c>
      <c r="AQ182" s="61"/>
      <c r="AR182" s="61"/>
      <c r="AS182" s="61"/>
      <c r="AT182" s="61">
        <v>345</v>
      </c>
      <c r="AU182" s="61"/>
      <c r="AV182" s="61"/>
      <c r="AW182" s="61"/>
      <c r="AX182" s="61"/>
      <c r="AY182" s="61"/>
      <c r="AZ182" s="61"/>
      <c r="BA182" s="66"/>
    </row>
    <row r="183" spans="1:53" hidden="1">
      <c r="A183" t="e">
        <f>VLOOKUP(C183,'2010'!$G$2:$S$120,13,FALSE)</f>
        <v>#N/A</v>
      </c>
      <c r="B183" s="10">
        <v>181</v>
      </c>
      <c r="C183" s="67" t="s">
        <v>1145</v>
      </c>
      <c r="D183" s="68" t="s">
        <v>1146</v>
      </c>
      <c r="E183" s="68" t="s">
        <v>109</v>
      </c>
      <c r="F183" s="69" t="s">
        <v>868</v>
      </c>
      <c r="G183" s="69" t="s">
        <v>868</v>
      </c>
      <c r="H183" s="69" t="s">
        <v>836</v>
      </c>
      <c r="I183" s="70" t="s">
        <v>1147</v>
      </c>
      <c r="J183" s="68" t="s">
        <v>1148</v>
      </c>
      <c r="K183" s="68">
        <v>30.345949999999998</v>
      </c>
      <c r="L183" s="68">
        <v>-30.729220000000002</v>
      </c>
      <c r="M183" s="68">
        <v>1</v>
      </c>
      <c r="N183" s="68">
        <v>60</v>
      </c>
      <c r="O183" s="68" t="s">
        <v>1149</v>
      </c>
      <c r="P183" s="68"/>
      <c r="Q183" s="71">
        <v>1004</v>
      </c>
      <c r="R183" s="72">
        <v>11.4</v>
      </c>
      <c r="S183" s="72">
        <v>142444</v>
      </c>
      <c r="T183" s="72">
        <v>22442</v>
      </c>
      <c r="U183" s="73">
        <v>3405.0358565737051</v>
      </c>
      <c r="V183" s="73">
        <v>536.46215139442234</v>
      </c>
      <c r="W183" s="71">
        <v>15.754963354019825</v>
      </c>
      <c r="X183" s="72">
        <v>9480</v>
      </c>
      <c r="Y183" s="72">
        <v>3487</v>
      </c>
      <c r="Z183" s="72">
        <v>9475</v>
      </c>
      <c r="AA183" s="71">
        <v>42.242224400677301</v>
      </c>
      <c r="AB183" s="71">
        <v>15.537830852865165</v>
      </c>
      <c r="AC183" s="71">
        <v>42.219944746457536</v>
      </c>
      <c r="AD183" s="71">
        <v>65.23</v>
      </c>
      <c r="AE183" s="71">
        <v>67.099999999999994</v>
      </c>
      <c r="AF183" s="71">
        <v>55.11</v>
      </c>
      <c r="AG183" s="71">
        <v>55.63</v>
      </c>
      <c r="AH183" s="71">
        <v>79.98</v>
      </c>
      <c r="AI183" s="73">
        <v>78854</v>
      </c>
      <c r="AJ183" s="71">
        <v>55.357895032433802</v>
      </c>
      <c r="AK183" s="71">
        <v>424</v>
      </c>
      <c r="AL183" s="74">
        <v>39741</v>
      </c>
      <c r="AM183" s="75">
        <v>0.33333333333333331</v>
      </c>
      <c r="AN183" s="72">
        <v>424</v>
      </c>
      <c r="AO183" s="74">
        <v>39741</v>
      </c>
      <c r="AP183" s="76">
        <v>0.33333333333333331</v>
      </c>
      <c r="AQ183" s="72"/>
      <c r="AR183" s="72"/>
      <c r="AS183" s="72"/>
      <c r="AT183" s="72">
        <v>424</v>
      </c>
      <c r="AU183" s="72"/>
      <c r="AV183" s="72"/>
      <c r="AW183" s="72"/>
      <c r="AX183" s="72"/>
      <c r="AY183" s="72"/>
      <c r="AZ183" s="72"/>
      <c r="BA183" s="77"/>
    </row>
    <row r="184" spans="1:53" hidden="1">
      <c r="A184" t="e">
        <f>VLOOKUP(C184,'2010'!$G$2:$S$120,13,FALSE)</f>
        <v>#N/A</v>
      </c>
      <c r="B184" s="10">
        <v>182</v>
      </c>
      <c r="C184" s="56" t="s">
        <v>1150</v>
      </c>
      <c r="D184" s="57" t="s">
        <v>1151</v>
      </c>
      <c r="E184" s="57" t="s">
        <v>109</v>
      </c>
      <c r="F184" s="58" t="s">
        <v>868</v>
      </c>
      <c r="G184" s="58" t="s">
        <v>868</v>
      </c>
      <c r="H184" s="58" t="s">
        <v>836</v>
      </c>
      <c r="I184" s="59" t="s">
        <v>1152</v>
      </c>
      <c r="J184" s="57" t="s">
        <v>1153</v>
      </c>
      <c r="K184" s="57">
        <v>30.351220000000001</v>
      </c>
      <c r="L184" s="57">
        <v>-30.730810000000002</v>
      </c>
      <c r="M184" s="57">
        <v>1</v>
      </c>
      <c r="N184" s="57">
        <v>60</v>
      </c>
      <c r="O184" s="57" t="s">
        <v>1144</v>
      </c>
      <c r="P184" s="57"/>
      <c r="Q184" s="60">
        <v>972</v>
      </c>
      <c r="R184" s="61">
        <v>11.1</v>
      </c>
      <c r="S184" s="61">
        <v>142216</v>
      </c>
      <c r="T184" s="61">
        <v>20807</v>
      </c>
      <c r="U184" s="62">
        <v>3511.5061728395062</v>
      </c>
      <c r="V184" s="62">
        <v>513.75308641975312</v>
      </c>
      <c r="W184" s="60">
        <v>14.630561962085842</v>
      </c>
      <c r="X184" s="61">
        <v>6732</v>
      </c>
      <c r="Y184" s="61">
        <v>3347</v>
      </c>
      <c r="Z184" s="61">
        <v>10728</v>
      </c>
      <c r="AA184" s="60">
        <v>32.354496083048971</v>
      </c>
      <c r="AB184" s="60">
        <v>16.085932618830199</v>
      </c>
      <c r="AC184" s="60">
        <v>51.559571298120822</v>
      </c>
      <c r="AD184" s="60">
        <v>69.900000000000006</v>
      </c>
      <c r="AE184" s="60">
        <v>70.89</v>
      </c>
      <c r="AF184" s="60">
        <v>64.03</v>
      </c>
      <c r="AG184" s="60">
        <v>57.79</v>
      </c>
      <c r="AH184" s="60">
        <v>84.98</v>
      </c>
      <c r="AI184" s="62">
        <v>103625</v>
      </c>
      <c r="AJ184" s="60">
        <v>72.864515947572698</v>
      </c>
      <c r="AK184" s="60">
        <v>391</v>
      </c>
      <c r="AL184" s="63">
        <v>39710</v>
      </c>
      <c r="AM184" s="64">
        <v>0.625</v>
      </c>
      <c r="AN184" s="61">
        <v>391</v>
      </c>
      <c r="AO184" s="63">
        <v>39710</v>
      </c>
      <c r="AP184" s="65">
        <v>0.625</v>
      </c>
      <c r="AQ184" s="61"/>
      <c r="AR184" s="61"/>
      <c r="AS184" s="61"/>
      <c r="AT184" s="61">
        <v>391</v>
      </c>
      <c r="AU184" s="61"/>
      <c r="AV184" s="61"/>
      <c r="AW184" s="61"/>
      <c r="AX184" s="61"/>
      <c r="AY184" s="61"/>
      <c r="AZ184" s="61"/>
      <c r="BA184" s="66"/>
    </row>
    <row r="185" spans="1:53" hidden="1">
      <c r="A185" t="e">
        <f>VLOOKUP(C185,'2010'!$G$2:$S$120,13,FALSE)</f>
        <v>#N/A</v>
      </c>
      <c r="B185" s="10">
        <v>183</v>
      </c>
      <c r="C185" s="67" t="s">
        <v>1154</v>
      </c>
      <c r="D185" s="68" t="s">
        <v>1155</v>
      </c>
      <c r="E185" s="68" t="s">
        <v>109</v>
      </c>
      <c r="F185" s="69" t="s">
        <v>868</v>
      </c>
      <c r="G185" s="69" t="s">
        <v>868</v>
      </c>
      <c r="H185" s="69" t="s">
        <v>836</v>
      </c>
      <c r="I185" s="70" t="s">
        <v>808</v>
      </c>
      <c r="J185" s="68" t="s">
        <v>1156</v>
      </c>
      <c r="K185" s="68">
        <v>30.386610000000001</v>
      </c>
      <c r="L185" s="68">
        <v>-30.72644</v>
      </c>
      <c r="M185" s="68">
        <v>1</v>
      </c>
      <c r="N185" s="68">
        <v>60</v>
      </c>
      <c r="O185" s="68" t="s">
        <v>1144</v>
      </c>
      <c r="P185" s="68"/>
      <c r="Q185" s="71">
        <v>1004.75</v>
      </c>
      <c r="R185" s="72">
        <v>11.4</v>
      </c>
      <c r="S185" s="72">
        <v>185441</v>
      </c>
      <c r="T185" s="72">
        <v>27857</v>
      </c>
      <c r="U185" s="73">
        <v>4429.5436675789997</v>
      </c>
      <c r="V185" s="73">
        <v>665.40731525255035</v>
      </c>
      <c r="W185" s="71">
        <v>15.02202856973377</v>
      </c>
      <c r="X185" s="72">
        <v>8976</v>
      </c>
      <c r="Y185" s="72">
        <v>4926</v>
      </c>
      <c r="Z185" s="72">
        <v>13955</v>
      </c>
      <c r="AA185" s="71">
        <v>32.221703701044618</v>
      </c>
      <c r="AB185" s="71">
        <v>17.683167605987723</v>
      </c>
      <c r="AC185" s="71">
        <v>50.095128692967663</v>
      </c>
      <c r="AD185" s="71">
        <v>73.14</v>
      </c>
      <c r="AE185" s="71">
        <v>74.41</v>
      </c>
      <c r="AF185" s="71">
        <v>65.92</v>
      </c>
      <c r="AG185" s="71">
        <v>57.79</v>
      </c>
      <c r="AH185" s="71">
        <v>89.98</v>
      </c>
      <c r="AI185" s="73">
        <v>140542</v>
      </c>
      <c r="AJ185" s="71">
        <v>75.787986475482768</v>
      </c>
      <c r="AK185" s="71">
        <v>506</v>
      </c>
      <c r="AL185" s="74">
        <v>39710</v>
      </c>
      <c r="AM185" s="75">
        <v>0.625</v>
      </c>
      <c r="AN185" s="72">
        <v>506</v>
      </c>
      <c r="AO185" s="74">
        <v>39710</v>
      </c>
      <c r="AP185" s="76">
        <v>0.625</v>
      </c>
      <c r="AQ185" s="72"/>
      <c r="AR185" s="72"/>
      <c r="AS185" s="72"/>
      <c r="AT185" s="72">
        <v>506</v>
      </c>
      <c r="AU185" s="72"/>
      <c r="AV185" s="72"/>
      <c r="AW185" s="72"/>
      <c r="AX185" s="72"/>
      <c r="AY185" s="72"/>
      <c r="AZ185" s="72"/>
      <c r="BA185" s="77"/>
    </row>
    <row r="186" spans="1:53" hidden="1">
      <c r="A186" t="e">
        <f>VLOOKUP(C186,'2010'!$G$2:$S$120,13,FALSE)</f>
        <v>#N/A</v>
      </c>
      <c r="B186" s="10">
        <v>184</v>
      </c>
      <c r="C186" s="56" t="s">
        <v>1157</v>
      </c>
      <c r="D186" s="57" t="s">
        <v>1158</v>
      </c>
      <c r="E186" s="57" t="s">
        <v>109</v>
      </c>
      <c r="F186" s="58" t="s">
        <v>868</v>
      </c>
      <c r="G186" s="58" t="s">
        <v>868</v>
      </c>
      <c r="H186" s="58" t="s">
        <v>836</v>
      </c>
      <c r="I186" s="59" t="s">
        <v>481</v>
      </c>
      <c r="J186" s="57" t="s">
        <v>1159</v>
      </c>
      <c r="K186" s="57">
        <v>30.392250000000001</v>
      </c>
      <c r="L186" s="57">
        <v>-30.72672</v>
      </c>
      <c r="M186" s="57">
        <v>1</v>
      </c>
      <c r="N186" s="57">
        <v>60</v>
      </c>
      <c r="O186" s="57" t="s">
        <v>1149</v>
      </c>
      <c r="P186" s="57"/>
      <c r="Q186" s="60">
        <v>1004.25</v>
      </c>
      <c r="R186" s="61">
        <v>11.4</v>
      </c>
      <c r="S186" s="61">
        <v>189459</v>
      </c>
      <c r="T186" s="61">
        <v>27567</v>
      </c>
      <c r="U186" s="62">
        <v>4527.772964899179</v>
      </c>
      <c r="V186" s="62">
        <v>658.80806572068707</v>
      </c>
      <c r="W186" s="60">
        <v>14.550377654268207</v>
      </c>
      <c r="X186" s="61">
        <v>10385</v>
      </c>
      <c r="Y186" s="61">
        <v>5234</v>
      </c>
      <c r="Z186" s="61">
        <v>11948</v>
      </c>
      <c r="AA186" s="60">
        <v>37.67185402836725</v>
      </c>
      <c r="AB186" s="60">
        <v>18.986469329270506</v>
      </c>
      <c r="AC186" s="60">
        <v>43.341676642362245</v>
      </c>
      <c r="AD186" s="60">
        <v>71.83</v>
      </c>
      <c r="AE186" s="60">
        <v>72.709999999999994</v>
      </c>
      <c r="AF186" s="60">
        <v>66.7</v>
      </c>
      <c r="AG186" s="60">
        <v>58.82</v>
      </c>
      <c r="AH186" s="60">
        <v>85.98</v>
      </c>
      <c r="AI186" s="62">
        <v>155197</v>
      </c>
      <c r="AJ186" s="60">
        <v>81.915876258187794</v>
      </c>
      <c r="AK186" s="60">
        <v>562</v>
      </c>
      <c r="AL186" s="63">
        <v>39713</v>
      </c>
      <c r="AM186" s="64">
        <v>0.33333333333333331</v>
      </c>
      <c r="AN186" s="61">
        <v>562</v>
      </c>
      <c r="AO186" s="63">
        <v>39713</v>
      </c>
      <c r="AP186" s="65">
        <v>0.33333333333333331</v>
      </c>
      <c r="AQ186" s="61"/>
      <c r="AR186" s="61"/>
      <c r="AS186" s="61"/>
      <c r="AT186" s="61">
        <v>562</v>
      </c>
      <c r="AU186" s="61"/>
      <c r="AV186" s="61"/>
      <c r="AW186" s="61"/>
      <c r="AX186" s="61"/>
      <c r="AY186" s="61"/>
      <c r="AZ186" s="61"/>
      <c r="BA186" s="66"/>
    </row>
    <row r="187" spans="1:53" hidden="1">
      <c r="A187" t="e">
        <f>VLOOKUP(C187,'2010'!$G$2:$S$120,13,FALSE)</f>
        <v>#N/A</v>
      </c>
      <c r="B187" s="10">
        <v>185</v>
      </c>
      <c r="C187" s="67" t="s">
        <v>1160</v>
      </c>
      <c r="D187" s="68" t="s">
        <v>1161</v>
      </c>
      <c r="E187" s="68" t="s">
        <v>109</v>
      </c>
      <c r="F187" s="69" t="s">
        <v>868</v>
      </c>
      <c r="G187" s="69" t="s">
        <v>868</v>
      </c>
      <c r="H187" s="69" t="s">
        <v>836</v>
      </c>
      <c r="I187" s="70" t="s">
        <v>1162</v>
      </c>
      <c r="J187" s="68" t="s">
        <v>1163</v>
      </c>
      <c r="K187" s="68">
        <v>30.39583</v>
      </c>
      <c r="L187" s="68">
        <v>-30.730550000000001</v>
      </c>
      <c r="M187" s="68">
        <v>1</v>
      </c>
      <c r="N187" s="68">
        <v>60</v>
      </c>
      <c r="O187" s="68" t="s">
        <v>1144</v>
      </c>
      <c r="P187" s="68"/>
      <c r="Q187" s="71">
        <v>896.5</v>
      </c>
      <c r="R187" s="72">
        <v>10.199999999999999</v>
      </c>
      <c r="S187" s="72">
        <v>168389</v>
      </c>
      <c r="T187" s="72">
        <v>24854</v>
      </c>
      <c r="U187" s="73">
        <v>4507.9040713887334</v>
      </c>
      <c r="V187" s="73">
        <v>665.36084774121582</v>
      </c>
      <c r="W187" s="71">
        <v>14.759871488042567</v>
      </c>
      <c r="X187" s="72">
        <v>8655</v>
      </c>
      <c r="Y187" s="72">
        <v>4077</v>
      </c>
      <c r="Z187" s="72">
        <v>12122</v>
      </c>
      <c r="AA187" s="71">
        <v>34.823368471875753</v>
      </c>
      <c r="AB187" s="71">
        <v>16.403798181379255</v>
      </c>
      <c r="AC187" s="71">
        <v>48.772833346744996</v>
      </c>
      <c r="AD187" s="71">
        <v>76.400000000000006</v>
      </c>
      <c r="AE187" s="71">
        <v>77.06</v>
      </c>
      <c r="AF187" s="71">
        <v>72.569999999999993</v>
      </c>
      <c r="AG187" s="71">
        <v>61.87</v>
      </c>
      <c r="AH187" s="71">
        <v>89.97</v>
      </c>
      <c r="AI187" s="73">
        <v>149212</v>
      </c>
      <c r="AJ187" s="71">
        <v>88.611488873976327</v>
      </c>
      <c r="AK187" s="71">
        <v>517</v>
      </c>
      <c r="AL187" s="74">
        <v>39722</v>
      </c>
      <c r="AM187" s="75">
        <v>0.70833333333333337</v>
      </c>
      <c r="AN187" s="72">
        <v>517</v>
      </c>
      <c r="AO187" s="74">
        <v>39722</v>
      </c>
      <c r="AP187" s="76">
        <v>0.70833333333333337</v>
      </c>
      <c r="AQ187" s="72"/>
      <c r="AR187" s="72"/>
      <c r="AS187" s="72"/>
      <c r="AT187" s="72">
        <v>517</v>
      </c>
      <c r="AU187" s="72"/>
      <c r="AV187" s="72"/>
      <c r="AW187" s="72"/>
      <c r="AX187" s="72"/>
      <c r="AY187" s="72"/>
      <c r="AZ187" s="72"/>
      <c r="BA187" s="77"/>
    </row>
    <row r="188" spans="1:53" hidden="1">
      <c r="A188" t="e">
        <f>VLOOKUP(C188,'2010'!$G$2:$S$120,13,FALSE)</f>
        <v>#N/A</v>
      </c>
      <c r="B188" s="10">
        <v>186</v>
      </c>
      <c r="C188" s="56" t="s">
        <v>1164</v>
      </c>
      <c r="D188" s="57" t="s">
        <v>1165</v>
      </c>
      <c r="E188" s="57" t="s">
        <v>109</v>
      </c>
      <c r="F188" s="58" t="s">
        <v>868</v>
      </c>
      <c r="G188" s="58" t="s">
        <v>868</v>
      </c>
      <c r="H188" s="58" t="s">
        <v>836</v>
      </c>
      <c r="I188" s="59" t="s">
        <v>1166</v>
      </c>
      <c r="J188" s="57" t="s">
        <v>1167</v>
      </c>
      <c r="K188" s="57">
        <v>30.403780000000001</v>
      </c>
      <c r="L188" s="57">
        <v>-30.743829999999999</v>
      </c>
      <c r="M188" s="57">
        <v>1</v>
      </c>
      <c r="N188" s="57">
        <v>60</v>
      </c>
      <c r="O188" s="57" t="s">
        <v>1149</v>
      </c>
      <c r="P188" s="57"/>
      <c r="Q188" s="60">
        <v>1005</v>
      </c>
      <c r="R188" s="61">
        <v>11.4</v>
      </c>
      <c r="S188" s="61">
        <v>211224</v>
      </c>
      <c r="T188" s="61">
        <v>29822</v>
      </c>
      <c r="U188" s="62">
        <v>5044.1552238805971</v>
      </c>
      <c r="V188" s="62">
        <v>712.16716417910447</v>
      </c>
      <c r="W188" s="60">
        <v>14.11866075824717</v>
      </c>
      <c r="X188" s="61">
        <v>11774</v>
      </c>
      <c r="Y188" s="61">
        <v>5993</v>
      </c>
      <c r="Z188" s="61">
        <v>12055</v>
      </c>
      <c r="AA188" s="60">
        <v>39.480920126081415</v>
      </c>
      <c r="AB188" s="60">
        <v>20.095902353966871</v>
      </c>
      <c r="AC188" s="60">
        <v>40.423177519951714</v>
      </c>
      <c r="AD188" s="60">
        <v>69.28</v>
      </c>
      <c r="AE188" s="60">
        <v>72.45</v>
      </c>
      <c r="AF188" s="60">
        <v>49.82</v>
      </c>
      <c r="AG188" s="60">
        <v>56.73</v>
      </c>
      <c r="AH188" s="60">
        <v>85.98</v>
      </c>
      <c r="AI188" s="62">
        <v>138832</v>
      </c>
      <c r="AJ188" s="60">
        <v>65.727379464454799</v>
      </c>
      <c r="AK188" s="60">
        <v>641</v>
      </c>
      <c r="AL188" s="63">
        <v>39713</v>
      </c>
      <c r="AM188" s="64">
        <v>0.33333333333333331</v>
      </c>
      <c r="AN188" s="61">
        <v>641</v>
      </c>
      <c r="AO188" s="63">
        <v>39713</v>
      </c>
      <c r="AP188" s="65">
        <v>0.33333333333333331</v>
      </c>
      <c r="AQ188" s="61"/>
      <c r="AR188" s="61"/>
      <c r="AS188" s="61"/>
      <c r="AT188" s="61">
        <v>641</v>
      </c>
      <c r="AU188" s="61"/>
      <c r="AV188" s="61"/>
      <c r="AW188" s="61"/>
      <c r="AX188" s="61"/>
      <c r="AY188" s="61"/>
      <c r="AZ188" s="61"/>
      <c r="BA188" s="66"/>
    </row>
    <row r="189" spans="1:53" hidden="1">
      <c r="A189" t="e">
        <f>VLOOKUP(C189,'2010'!$G$2:$S$120,13,FALSE)</f>
        <v>#N/A</v>
      </c>
      <c r="B189" s="10">
        <v>187</v>
      </c>
      <c r="C189" s="67" t="s">
        <v>1168</v>
      </c>
      <c r="D189" s="68" t="s">
        <v>1169</v>
      </c>
      <c r="E189" s="68" t="s">
        <v>132</v>
      </c>
      <c r="F189" s="69" t="s">
        <v>868</v>
      </c>
      <c r="G189" s="69" t="s">
        <v>868</v>
      </c>
      <c r="H189" s="69" t="s">
        <v>836</v>
      </c>
      <c r="I189" s="70" t="s">
        <v>1170</v>
      </c>
      <c r="J189" s="68" t="s">
        <v>1171</v>
      </c>
      <c r="K189" s="68">
        <v>30.412749999999999</v>
      </c>
      <c r="L189" s="68">
        <v>-30.751080000000002</v>
      </c>
      <c r="M189" s="68">
        <v>3</v>
      </c>
      <c r="N189" s="68">
        <v>100</v>
      </c>
      <c r="O189" s="68" t="s">
        <v>1172</v>
      </c>
      <c r="P189" s="68" t="s">
        <v>1135</v>
      </c>
      <c r="Q189" s="71">
        <v>8784</v>
      </c>
      <c r="R189" s="72">
        <v>100</v>
      </c>
      <c r="S189" s="72">
        <v>4710028</v>
      </c>
      <c r="T189" s="72">
        <v>516223</v>
      </c>
      <c r="U189" s="73">
        <v>12868.928961748634</v>
      </c>
      <c r="V189" s="73">
        <v>1410.445355191257</v>
      </c>
      <c r="W189" s="71">
        <v>10.960083464471973</v>
      </c>
      <c r="X189" s="72">
        <v>210034</v>
      </c>
      <c r="Y189" s="72">
        <v>91601</v>
      </c>
      <c r="Z189" s="72">
        <v>214588</v>
      </c>
      <c r="AA189" s="71">
        <v>40.686679981325902</v>
      </c>
      <c r="AB189" s="71">
        <v>17.744463148677994</v>
      </c>
      <c r="AC189" s="71">
        <v>41.568856869996104</v>
      </c>
      <c r="AD189" s="71">
        <v>67.010000000000005</v>
      </c>
      <c r="AE189" s="71">
        <v>68.28</v>
      </c>
      <c r="AF189" s="71">
        <v>56.67</v>
      </c>
      <c r="AG189" s="71">
        <v>56.73</v>
      </c>
      <c r="AH189" s="71">
        <v>79.97</v>
      </c>
      <c r="AI189" s="73">
        <v>66836</v>
      </c>
      <c r="AJ189" s="71">
        <v>1.4190149188072767</v>
      </c>
      <c r="AK189" s="71">
        <v>1676</v>
      </c>
      <c r="AL189" s="74">
        <v>39482</v>
      </c>
      <c r="AM189" s="75">
        <v>0.33333333333333331</v>
      </c>
      <c r="AN189" s="72">
        <v>793</v>
      </c>
      <c r="AO189" s="74">
        <v>39568</v>
      </c>
      <c r="AP189" s="76">
        <v>0.625</v>
      </c>
      <c r="AQ189" s="72">
        <v>922</v>
      </c>
      <c r="AR189" s="74">
        <v>39482</v>
      </c>
      <c r="AS189" s="76">
        <v>0.33333333333333331</v>
      </c>
      <c r="AT189" s="72">
        <v>793</v>
      </c>
      <c r="AU189" s="72">
        <v>479</v>
      </c>
      <c r="AV189" s="72">
        <v>448</v>
      </c>
      <c r="AW189" s="72"/>
      <c r="AX189" s="72"/>
      <c r="AY189" s="72"/>
      <c r="AZ189" s="72"/>
      <c r="BA189" s="77"/>
    </row>
    <row r="190" spans="1:53" hidden="1">
      <c r="A190" t="e">
        <f>VLOOKUP(C190,'2010'!$G$2:$S$120,13,FALSE)</f>
        <v>#N/A</v>
      </c>
      <c r="B190" s="10">
        <v>188</v>
      </c>
      <c r="C190" s="56" t="s">
        <v>1173</v>
      </c>
      <c r="D190" s="57" t="s">
        <v>1174</v>
      </c>
      <c r="E190" s="57" t="s">
        <v>54</v>
      </c>
      <c r="F190" s="58" t="s">
        <v>868</v>
      </c>
      <c r="G190" s="58" t="s">
        <v>868</v>
      </c>
      <c r="H190" s="58" t="s">
        <v>836</v>
      </c>
      <c r="I190" s="59" t="s">
        <v>1039</v>
      </c>
      <c r="J190" s="57" t="s">
        <v>1175</v>
      </c>
      <c r="K190" s="57">
        <v>30.43308</v>
      </c>
      <c r="L190" s="57">
        <v>-30.751110000000001</v>
      </c>
      <c r="M190" s="57">
        <v>6</v>
      </c>
      <c r="N190" s="57">
        <v>120</v>
      </c>
      <c r="O190" s="57" t="s">
        <v>1176</v>
      </c>
      <c r="P190" s="57" t="s">
        <v>1177</v>
      </c>
      <c r="Q190" s="60">
        <v>4571.93</v>
      </c>
      <c r="R190" s="61">
        <v>52</v>
      </c>
      <c r="S190" s="61">
        <v>1344667</v>
      </c>
      <c r="T190" s="61">
        <v>157643</v>
      </c>
      <c r="U190" s="62">
        <v>7058.7274958278003</v>
      </c>
      <c r="V190" s="62">
        <v>827.53497975690789</v>
      </c>
      <c r="W190" s="60">
        <v>11.72357170957568</v>
      </c>
      <c r="X190" s="61">
        <v>71186</v>
      </c>
      <c r="Y190" s="61">
        <v>32975</v>
      </c>
      <c r="Z190" s="61">
        <v>53482</v>
      </c>
      <c r="AA190" s="60">
        <v>45.156461117842213</v>
      </c>
      <c r="AB190" s="60">
        <v>20.917516159930983</v>
      </c>
      <c r="AC190" s="60">
        <v>33.926022722226804</v>
      </c>
      <c r="AD190" s="60">
        <v>71.010000000000005</v>
      </c>
      <c r="AE190" s="60">
        <v>73.650000000000006</v>
      </c>
      <c r="AF190" s="60">
        <v>50.13</v>
      </c>
      <c r="AG190" s="60">
        <v>56.73</v>
      </c>
      <c r="AH190" s="60">
        <v>87.98</v>
      </c>
      <c r="AI190" s="62">
        <v>2411</v>
      </c>
      <c r="AJ190" s="60">
        <v>0.17930089754563769</v>
      </c>
      <c r="AK190" s="60">
        <v>1171</v>
      </c>
      <c r="AL190" s="63">
        <v>39572</v>
      </c>
      <c r="AM190" s="64">
        <v>0.625</v>
      </c>
      <c r="AN190" s="61">
        <v>903</v>
      </c>
      <c r="AO190" s="63">
        <v>39572</v>
      </c>
      <c r="AP190" s="65">
        <v>0.45833333333333331</v>
      </c>
      <c r="AQ190" s="61">
        <v>896</v>
      </c>
      <c r="AR190" s="63">
        <v>39528</v>
      </c>
      <c r="AS190" s="65">
        <v>0.54166666666666663</v>
      </c>
      <c r="AT190" s="61">
        <v>316</v>
      </c>
      <c r="AU190" s="61">
        <v>423</v>
      </c>
      <c r="AV190" s="61">
        <v>353</v>
      </c>
      <c r="AW190" s="61">
        <v>288</v>
      </c>
      <c r="AX190" s="61">
        <v>415</v>
      </c>
      <c r="AY190" s="61">
        <v>264</v>
      </c>
      <c r="AZ190" s="61">
        <v>3</v>
      </c>
      <c r="BA190" s="66">
        <v>6</v>
      </c>
    </row>
    <row r="191" spans="1:53" hidden="1">
      <c r="A191" t="e">
        <f>VLOOKUP(C191,'2010'!$G$2:$S$120,13,FALSE)</f>
        <v>#N/A</v>
      </c>
      <c r="B191" s="10">
        <v>189</v>
      </c>
      <c r="C191" s="67" t="s">
        <v>1178</v>
      </c>
      <c r="D191" s="68" t="s">
        <v>1179</v>
      </c>
      <c r="E191" s="68" t="s">
        <v>54</v>
      </c>
      <c r="F191" s="69" t="s">
        <v>868</v>
      </c>
      <c r="G191" s="69" t="s">
        <v>868</v>
      </c>
      <c r="H191" s="69" t="s">
        <v>836</v>
      </c>
      <c r="I191" s="70" t="s">
        <v>1039</v>
      </c>
      <c r="J191" s="68" t="s">
        <v>1175</v>
      </c>
      <c r="K191" s="68">
        <v>30.43308</v>
      </c>
      <c r="L191" s="68">
        <v>-30.751110000000001</v>
      </c>
      <c r="M191" s="68">
        <v>6</v>
      </c>
      <c r="N191" s="68">
        <v>120</v>
      </c>
      <c r="O191" s="68" t="s">
        <v>1176</v>
      </c>
      <c r="P191" s="68" t="s">
        <v>1177</v>
      </c>
      <c r="Q191" s="71">
        <v>4568.2299999999996</v>
      </c>
      <c r="R191" s="72">
        <v>52</v>
      </c>
      <c r="S191" s="72">
        <v>1339180</v>
      </c>
      <c r="T191" s="72">
        <v>156252</v>
      </c>
      <c r="U191" s="73">
        <v>7035.6177337831068</v>
      </c>
      <c r="V191" s="73">
        <v>820.89737162971232</v>
      </c>
      <c r="W191" s="71">
        <v>11.667736973371765</v>
      </c>
      <c r="X191" s="72">
        <v>69860</v>
      </c>
      <c r="Y191" s="72">
        <v>32457</v>
      </c>
      <c r="Z191" s="72">
        <v>53935</v>
      </c>
      <c r="AA191" s="71">
        <v>44.709827714205261</v>
      </c>
      <c r="AB191" s="71">
        <v>20.772214115659317</v>
      </c>
      <c r="AC191" s="71">
        <v>34.517958170135422</v>
      </c>
      <c r="AD191" s="71">
        <v>72.099999999999994</v>
      </c>
      <c r="AE191" s="71">
        <v>74.89</v>
      </c>
      <c r="AF191" s="71">
        <v>50.58</v>
      </c>
      <c r="AG191" s="71">
        <v>57.79</v>
      </c>
      <c r="AH191" s="71">
        <v>88.98</v>
      </c>
      <c r="AI191" s="73">
        <v>2804</v>
      </c>
      <c r="AJ191" s="71">
        <v>0.20938186054152544</v>
      </c>
      <c r="AK191" s="71">
        <v>1159</v>
      </c>
      <c r="AL191" s="74">
        <v>39572</v>
      </c>
      <c r="AM191" s="75">
        <v>0.625</v>
      </c>
      <c r="AN191" s="72">
        <v>906</v>
      </c>
      <c r="AO191" s="74">
        <v>39572</v>
      </c>
      <c r="AP191" s="76">
        <v>0.45833333333333331</v>
      </c>
      <c r="AQ191" s="72">
        <v>893</v>
      </c>
      <c r="AR191" s="74">
        <v>39528</v>
      </c>
      <c r="AS191" s="76">
        <v>0.54166666666666663</v>
      </c>
      <c r="AT191" s="72">
        <v>315</v>
      </c>
      <c r="AU191" s="72">
        <v>429</v>
      </c>
      <c r="AV191" s="72">
        <v>349</v>
      </c>
      <c r="AW191" s="72">
        <v>289</v>
      </c>
      <c r="AX191" s="72">
        <v>412</v>
      </c>
      <c r="AY191" s="72">
        <v>261</v>
      </c>
      <c r="AZ191" s="72">
        <v>3</v>
      </c>
      <c r="BA191" s="77">
        <v>6</v>
      </c>
    </row>
    <row r="192" spans="1:53" hidden="1">
      <c r="A192" t="e">
        <f>VLOOKUP(C192,'2010'!$G$2:$S$120,13,FALSE)</f>
        <v>#N/A</v>
      </c>
      <c r="B192" s="10">
        <v>190</v>
      </c>
      <c r="C192" s="56" t="s">
        <v>1180</v>
      </c>
      <c r="D192" s="57" t="s">
        <v>1181</v>
      </c>
      <c r="E192" s="57" t="s">
        <v>54</v>
      </c>
      <c r="F192" s="58" t="s">
        <v>868</v>
      </c>
      <c r="G192" s="58" t="s">
        <v>868</v>
      </c>
      <c r="H192" s="58" t="s">
        <v>836</v>
      </c>
      <c r="I192" s="59" t="s">
        <v>1039</v>
      </c>
      <c r="J192" s="57" t="s">
        <v>1182</v>
      </c>
      <c r="K192" s="57">
        <v>30.43308</v>
      </c>
      <c r="L192" s="57">
        <v>-30.751110000000001</v>
      </c>
      <c r="M192" s="57">
        <v>2</v>
      </c>
      <c r="N192" s="57">
        <v>120</v>
      </c>
      <c r="O192" s="57" t="s">
        <v>1176</v>
      </c>
      <c r="P192" s="57" t="s">
        <v>1177</v>
      </c>
      <c r="Q192" s="60">
        <v>4139.01</v>
      </c>
      <c r="R192" s="61">
        <v>47.1</v>
      </c>
      <c r="S192" s="61">
        <v>621986</v>
      </c>
      <c r="T192" s="61">
        <v>153648</v>
      </c>
      <c r="U192" s="62">
        <v>3606.5783846861927</v>
      </c>
      <c r="V192" s="62">
        <v>890.92609102176607</v>
      </c>
      <c r="W192" s="60">
        <v>24.70280681558749</v>
      </c>
      <c r="X192" s="61">
        <v>63798</v>
      </c>
      <c r="Y192" s="61">
        <v>25101</v>
      </c>
      <c r="Z192" s="61">
        <v>64749</v>
      </c>
      <c r="AA192" s="60">
        <v>41.522180568572317</v>
      </c>
      <c r="AB192" s="60">
        <v>16.336691658856608</v>
      </c>
      <c r="AC192" s="60">
        <v>42.141127772571075</v>
      </c>
      <c r="AD192" s="60">
        <v>61.79</v>
      </c>
      <c r="AE192" s="60">
        <v>65.599999999999994</v>
      </c>
      <c r="AF192" s="60">
        <v>49.02</v>
      </c>
      <c r="AG192" s="60">
        <v>55.63</v>
      </c>
      <c r="AH192" s="60">
        <v>72.98</v>
      </c>
      <c r="AI192" s="62">
        <v>124</v>
      </c>
      <c r="AJ192" s="60">
        <v>1.9936140041737275E-2</v>
      </c>
      <c r="AK192" s="60">
        <v>458</v>
      </c>
      <c r="AL192" s="63">
        <v>39797</v>
      </c>
      <c r="AM192" s="64">
        <v>0.70833333333333337</v>
      </c>
      <c r="AN192" s="61">
        <v>275</v>
      </c>
      <c r="AO192" s="63">
        <v>39797</v>
      </c>
      <c r="AP192" s="65">
        <v>0.70833333333333337</v>
      </c>
      <c r="AQ192" s="61">
        <v>278</v>
      </c>
      <c r="AR192" s="63">
        <v>39806</v>
      </c>
      <c r="AS192" s="65">
        <v>0.79166666666666663</v>
      </c>
      <c r="AT192" s="61">
        <v>275</v>
      </c>
      <c r="AU192" s="61">
        <v>278</v>
      </c>
      <c r="AV192" s="61">
        <v>4</v>
      </c>
      <c r="AW192" s="61">
        <v>3</v>
      </c>
      <c r="AX192" s="61"/>
      <c r="AY192" s="61"/>
      <c r="AZ192" s="61"/>
      <c r="BA192" s="66"/>
    </row>
    <row r="193" spans="1:53" hidden="1">
      <c r="A193" t="e">
        <f>VLOOKUP(C193,'2010'!$G$2:$S$120,13,FALSE)</f>
        <v>#N/A</v>
      </c>
      <c r="B193" s="10">
        <v>191</v>
      </c>
      <c r="C193" s="67" t="s">
        <v>1183</v>
      </c>
      <c r="D193" s="68" t="s">
        <v>1184</v>
      </c>
      <c r="E193" s="68" t="s">
        <v>54</v>
      </c>
      <c r="F193" s="69" t="s">
        <v>868</v>
      </c>
      <c r="G193" s="69" t="s">
        <v>868</v>
      </c>
      <c r="H193" s="69" t="s">
        <v>836</v>
      </c>
      <c r="I193" s="70" t="s">
        <v>1039</v>
      </c>
      <c r="J193" s="68" t="s">
        <v>1182</v>
      </c>
      <c r="K193" s="68">
        <v>30.43308</v>
      </c>
      <c r="L193" s="68">
        <v>-30.751110000000001</v>
      </c>
      <c r="M193" s="68">
        <v>2</v>
      </c>
      <c r="N193" s="68">
        <v>120</v>
      </c>
      <c r="O193" s="68" t="s">
        <v>1176</v>
      </c>
      <c r="P193" s="68" t="s">
        <v>1177</v>
      </c>
      <c r="Q193" s="71">
        <v>4204.24</v>
      </c>
      <c r="R193" s="72">
        <v>47.9</v>
      </c>
      <c r="S193" s="72">
        <v>632156</v>
      </c>
      <c r="T193" s="72">
        <v>161915</v>
      </c>
      <c r="U193" s="73">
        <v>3608.6769546933574</v>
      </c>
      <c r="V193" s="73">
        <v>924.29547314140018</v>
      </c>
      <c r="W193" s="71">
        <v>25.613139794607658</v>
      </c>
      <c r="X193" s="72">
        <v>68443</v>
      </c>
      <c r="Y193" s="72">
        <v>26159</v>
      </c>
      <c r="Z193" s="72">
        <v>67313</v>
      </c>
      <c r="AA193" s="71">
        <v>42.270944631442426</v>
      </c>
      <c r="AB193" s="71">
        <v>16.156007781860854</v>
      </c>
      <c r="AC193" s="71">
        <v>41.573047586696724</v>
      </c>
      <c r="AD193" s="71">
        <v>61.63</v>
      </c>
      <c r="AE193" s="71">
        <v>65.56</v>
      </c>
      <c r="AF193" s="71">
        <v>49.08</v>
      </c>
      <c r="AG193" s="71">
        <v>55.63</v>
      </c>
      <c r="AH193" s="71">
        <v>72.98</v>
      </c>
      <c r="AI193" s="73">
        <v>47</v>
      </c>
      <c r="AJ193" s="71">
        <v>7.4348736704231231E-3</v>
      </c>
      <c r="AK193" s="71">
        <v>456</v>
      </c>
      <c r="AL193" s="74">
        <v>39797</v>
      </c>
      <c r="AM193" s="75">
        <v>0.70833333333333337</v>
      </c>
      <c r="AN193" s="72">
        <v>273</v>
      </c>
      <c r="AO193" s="74">
        <v>39797</v>
      </c>
      <c r="AP193" s="76">
        <v>0.70833333333333337</v>
      </c>
      <c r="AQ193" s="72">
        <v>279</v>
      </c>
      <c r="AR193" s="74">
        <v>39806</v>
      </c>
      <c r="AS193" s="76">
        <v>0.79166666666666663</v>
      </c>
      <c r="AT193" s="72">
        <v>273</v>
      </c>
      <c r="AU193" s="72">
        <v>279</v>
      </c>
      <c r="AV193" s="72">
        <v>3</v>
      </c>
      <c r="AW193" s="72">
        <v>3</v>
      </c>
      <c r="AX193" s="72"/>
      <c r="AY193" s="72"/>
      <c r="AZ193" s="72"/>
      <c r="BA193" s="77"/>
    </row>
    <row r="194" spans="1:53" hidden="1">
      <c r="A194" t="e">
        <f>VLOOKUP(C194,'2010'!$G$2:$S$120,13,FALSE)</f>
        <v>#N/A</v>
      </c>
      <c r="B194" s="10">
        <v>192</v>
      </c>
      <c r="C194" s="56" t="s">
        <v>1185</v>
      </c>
      <c r="D194" s="57" t="s">
        <v>1186</v>
      </c>
      <c r="E194" s="57" t="s">
        <v>177</v>
      </c>
      <c r="F194" s="58" t="s">
        <v>868</v>
      </c>
      <c r="G194" s="58" t="s">
        <v>868</v>
      </c>
      <c r="H194" s="58" t="s">
        <v>836</v>
      </c>
      <c r="I194" s="59" t="s">
        <v>1187</v>
      </c>
      <c r="J194" s="57" t="s">
        <v>1188</v>
      </c>
      <c r="K194" s="57">
        <v>30.445250000000001</v>
      </c>
      <c r="L194" s="57">
        <v>-30.699919999999999</v>
      </c>
      <c r="M194" s="57">
        <v>4</v>
      </c>
      <c r="N194" s="57">
        <v>120</v>
      </c>
      <c r="O194" s="57" t="s">
        <v>1176</v>
      </c>
      <c r="P194" s="57" t="s">
        <v>1131</v>
      </c>
      <c r="Q194" s="60">
        <v>382.5</v>
      </c>
      <c r="R194" s="61">
        <v>4.4000000000000004</v>
      </c>
      <c r="S194" s="61">
        <v>90356</v>
      </c>
      <c r="T194" s="61">
        <v>13073</v>
      </c>
      <c r="U194" s="62">
        <v>5669.3960784313731</v>
      </c>
      <c r="V194" s="62">
        <v>820.26666666666665</v>
      </c>
      <c r="W194" s="60">
        <v>14.468325291070874</v>
      </c>
      <c r="X194" s="61">
        <v>4855</v>
      </c>
      <c r="Y194" s="61">
        <v>2375</v>
      </c>
      <c r="Z194" s="61">
        <v>5843</v>
      </c>
      <c r="AA194" s="60">
        <v>37.137611871796835</v>
      </c>
      <c r="AB194" s="60">
        <v>18.167214870343457</v>
      </c>
      <c r="AC194" s="60">
        <v>44.695173257859707</v>
      </c>
      <c r="AD194" s="60">
        <v>106.34</v>
      </c>
      <c r="AE194" s="60">
        <v>111.8</v>
      </c>
      <c r="AF194" s="60">
        <v>73.98</v>
      </c>
      <c r="AG194" s="60">
        <v>84.95</v>
      </c>
      <c r="AH194" s="60">
        <v>125.98</v>
      </c>
      <c r="AI194" s="62">
        <v>20999</v>
      </c>
      <c r="AJ194" s="60">
        <v>23.240293948381957</v>
      </c>
      <c r="AK194" s="60">
        <v>670</v>
      </c>
      <c r="AL194" s="63">
        <v>39605</v>
      </c>
      <c r="AM194" s="64">
        <v>0.70833333333333337</v>
      </c>
      <c r="AN194" s="61">
        <v>430</v>
      </c>
      <c r="AO194" s="63">
        <v>39600</v>
      </c>
      <c r="AP194" s="65">
        <v>0.66666666666666663</v>
      </c>
      <c r="AQ194" s="61">
        <v>385</v>
      </c>
      <c r="AR194" s="63">
        <v>39605</v>
      </c>
      <c r="AS194" s="65">
        <v>0.70833333333333337</v>
      </c>
      <c r="AT194" s="61">
        <v>309</v>
      </c>
      <c r="AU194" s="61">
        <v>121</v>
      </c>
      <c r="AV194" s="61">
        <v>115</v>
      </c>
      <c r="AW194" s="61">
        <v>282</v>
      </c>
      <c r="AX194" s="61"/>
      <c r="AY194" s="61"/>
      <c r="AZ194" s="61"/>
      <c r="BA194" s="66"/>
    </row>
    <row r="195" spans="1:53" hidden="1">
      <c r="A195" t="e">
        <f>VLOOKUP(C195,'2010'!$G$2:$S$120,13,FALSE)</f>
        <v>#N/A</v>
      </c>
      <c r="B195" s="10">
        <v>193</v>
      </c>
      <c r="C195" s="67" t="s">
        <v>1189</v>
      </c>
      <c r="D195" s="68" t="s">
        <v>1190</v>
      </c>
      <c r="E195" s="68" t="s">
        <v>54</v>
      </c>
      <c r="F195" s="69" t="s">
        <v>868</v>
      </c>
      <c r="G195" s="69" t="s">
        <v>868</v>
      </c>
      <c r="H195" s="69" t="s">
        <v>836</v>
      </c>
      <c r="I195" s="70" t="s">
        <v>1187</v>
      </c>
      <c r="J195" s="68" t="s">
        <v>1191</v>
      </c>
      <c r="K195" s="68">
        <v>30.44547</v>
      </c>
      <c r="L195" s="68">
        <v>-30.699390000000001</v>
      </c>
      <c r="M195" s="68">
        <v>1</v>
      </c>
      <c r="N195" s="68">
        <v>80</v>
      </c>
      <c r="O195" s="68" t="s">
        <v>1176</v>
      </c>
      <c r="P195" s="68" t="s">
        <v>1192</v>
      </c>
      <c r="Q195" s="71">
        <v>8755.98</v>
      </c>
      <c r="R195" s="72">
        <v>99.7</v>
      </c>
      <c r="S195" s="72">
        <v>385868</v>
      </c>
      <c r="T195" s="72">
        <v>34041</v>
      </c>
      <c r="U195" s="73">
        <v>1057.6579663270131</v>
      </c>
      <c r="V195" s="73">
        <v>93.305832128442518</v>
      </c>
      <c r="W195" s="71">
        <v>8.8219287424715187</v>
      </c>
      <c r="X195" s="72">
        <v>22230</v>
      </c>
      <c r="Y195" s="72">
        <v>6227</v>
      </c>
      <c r="Z195" s="72">
        <v>5584</v>
      </c>
      <c r="AA195" s="71">
        <v>65.303604476954263</v>
      </c>
      <c r="AB195" s="71">
        <v>18.292647102024027</v>
      </c>
      <c r="AC195" s="71">
        <v>16.40374842102171</v>
      </c>
      <c r="AD195" s="71">
        <v>58.64</v>
      </c>
      <c r="AE195" s="71">
        <v>59.71</v>
      </c>
      <c r="AF195" s="71">
        <v>46.76</v>
      </c>
      <c r="AG195" s="71">
        <v>54.4</v>
      </c>
      <c r="AH195" s="71">
        <v>67.97</v>
      </c>
      <c r="AI195" s="73">
        <v>3356</v>
      </c>
      <c r="AJ195" s="71">
        <v>0.86972747157058883</v>
      </c>
      <c r="AK195" s="71">
        <v>293</v>
      </c>
      <c r="AL195" s="74">
        <v>39654</v>
      </c>
      <c r="AM195" s="75">
        <v>0.70833333333333337</v>
      </c>
      <c r="AN195" s="72">
        <v>293</v>
      </c>
      <c r="AO195" s="74">
        <v>39654</v>
      </c>
      <c r="AP195" s="76">
        <v>0.70833333333333337</v>
      </c>
      <c r="AQ195" s="72">
        <v>2</v>
      </c>
      <c r="AR195" s="74">
        <v>39776</v>
      </c>
      <c r="AS195" s="76">
        <v>0.66666666666666663</v>
      </c>
      <c r="AT195" s="72">
        <v>293</v>
      </c>
      <c r="AU195" s="72">
        <v>2</v>
      </c>
      <c r="AV195" s="72"/>
      <c r="AW195" s="72"/>
      <c r="AX195" s="72"/>
      <c r="AY195" s="72"/>
      <c r="AZ195" s="72"/>
      <c r="BA195" s="77"/>
    </row>
    <row r="196" spans="1:53" hidden="1">
      <c r="A196" t="e">
        <f>VLOOKUP(C196,'2010'!$G$2:$S$120,13,FALSE)</f>
        <v>#N/A</v>
      </c>
      <c r="B196" s="10">
        <v>194</v>
      </c>
      <c r="C196" s="56" t="s">
        <v>1193</v>
      </c>
      <c r="D196" s="57" t="s">
        <v>1194</v>
      </c>
      <c r="E196" s="57" t="s">
        <v>54</v>
      </c>
      <c r="F196" s="58" t="s">
        <v>868</v>
      </c>
      <c r="G196" s="58" t="s">
        <v>868</v>
      </c>
      <c r="H196" s="58" t="s">
        <v>836</v>
      </c>
      <c r="I196" s="59" t="s">
        <v>816</v>
      </c>
      <c r="J196" s="57" t="s">
        <v>1191</v>
      </c>
      <c r="K196" s="57">
        <v>30.445620000000002</v>
      </c>
      <c r="L196" s="57">
        <v>-30.699100000000001</v>
      </c>
      <c r="M196" s="57">
        <v>1</v>
      </c>
      <c r="N196" s="57">
        <v>80</v>
      </c>
      <c r="O196" s="57" t="s">
        <v>1176</v>
      </c>
      <c r="P196" s="57" t="s">
        <v>89</v>
      </c>
      <c r="Q196" s="60">
        <v>8742.85</v>
      </c>
      <c r="R196" s="61">
        <v>99.5</v>
      </c>
      <c r="S196" s="61">
        <v>386447</v>
      </c>
      <c r="T196" s="61">
        <v>33985</v>
      </c>
      <c r="U196" s="62">
        <v>1060.8357686566737</v>
      </c>
      <c r="V196" s="62">
        <v>93.292233081889776</v>
      </c>
      <c r="W196" s="60">
        <v>8.7942201647315166</v>
      </c>
      <c r="X196" s="61">
        <v>22145</v>
      </c>
      <c r="Y196" s="61">
        <v>6241</v>
      </c>
      <c r="Z196" s="61">
        <v>5599</v>
      </c>
      <c r="AA196" s="60">
        <v>65.161100485508314</v>
      </c>
      <c r="AB196" s="60">
        <v>18.363984110637048</v>
      </c>
      <c r="AC196" s="60">
        <v>16.474915403854641</v>
      </c>
      <c r="AD196" s="60">
        <v>62.38</v>
      </c>
      <c r="AE196" s="60">
        <v>63.46</v>
      </c>
      <c r="AF196" s="60">
        <v>50.57</v>
      </c>
      <c r="AG196" s="60">
        <v>55.63</v>
      </c>
      <c r="AH196" s="60">
        <v>72.98</v>
      </c>
      <c r="AI196" s="62">
        <v>12483</v>
      </c>
      <c r="AJ196" s="60">
        <v>3.2301971551079451</v>
      </c>
      <c r="AK196" s="60">
        <v>304</v>
      </c>
      <c r="AL196" s="63">
        <v>39633</v>
      </c>
      <c r="AM196" s="64">
        <v>0.70833333333333337</v>
      </c>
      <c r="AN196" s="61">
        <v>304</v>
      </c>
      <c r="AO196" s="63">
        <v>39633</v>
      </c>
      <c r="AP196" s="65">
        <v>0.70833333333333337</v>
      </c>
      <c r="AQ196" s="61">
        <v>2</v>
      </c>
      <c r="AR196" s="63">
        <v>39776</v>
      </c>
      <c r="AS196" s="65">
        <v>0.66666666666666663</v>
      </c>
      <c r="AT196" s="61">
        <v>304</v>
      </c>
      <c r="AU196" s="61">
        <v>2</v>
      </c>
      <c r="AV196" s="61"/>
      <c r="AW196" s="61"/>
      <c r="AX196" s="61"/>
      <c r="AY196" s="61"/>
      <c r="AZ196" s="61"/>
      <c r="BA196" s="66"/>
    </row>
    <row r="197" spans="1:53" hidden="1">
      <c r="A197" t="e">
        <f>VLOOKUP(C197,'2010'!$G$2:$S$120,13,FALSE)</f>
        <v>#N/A</v>
      </c>
      <c r="B197" s="10">
        <v>195</v>
      </c>
      <c r="C197" s="67" t="s">
        <v>1195</v>
      </c>
      <c r="D197" s="68" t="s">
        <v>1196</v>
      </c>
      <c r="E197" s="68" t="s">
        <v>54</v>
      </c>
      <c r="F197" s="69" t="s">
        <v>868</v>
      </c>
      <c r="G197" s="69" t="s">
        <v>868</v>
      </c>
      <c r="H197" s="69" t="s">
        <v>836</v>
      </c>
      <c r="I197" s="70" t="s">
        <v>1197</v>
      </c>
      <c r="J197" s="68" t="s">
        <v>1198</v>
      </c>
      <c r="K197" s="68">
        <v>30.44689</v>
      </c>
      <c r="L197" s="68">
        <v>-30.697389999999999</v>
      </c>
      <c r="M197" s="68">
        <v>1</v>
      </c>
      <c r="N197" s="68">
        <v>80</v>
      </c>
      <c r="O197" s="68" t="s">
        <v>1131</v>
      </c>
      <c r="P197" s="68" t="s">
        <v>1149</v>
      </c>
      <c r="Q197" s="71">
        <v>8748.83</v>
      </c>
      <c r="R197" s="72">
        <v>99.6</v>
      </c>
      <c r="S197" s="72">
        <v>406240</v>
      </c>
      <c r="T197" s="72">
        <v>38702</v>
      </c>
      <c r="U197" s="73">
        <v>1114.4072978901179</v>
      </c>
      <c r="V197" s="73">
        <v>106.16825335502003</v>
      </c>
      <c r="W197" s="71">
        <v>9.5268806616778257</v>
      </c>
      <c r="X197" s="72">
        <v>24178</v>
      </c>
      <c r="Y197" s="72">
        <v>7329</v>
      </c>
      <c r="Z197" s="72">
        <v>7195</v>
      </c>
      <c r="AA197" s="71">
        <v>62.472223657692105</v>
      </c>
      <c r="AB197" s="71">
        <v>18.937005839491501</v>
      </c>
      <c r="AC197" s="71">
        <v>18.590770502816394</v>
      </c>
      <c r="AD197" s="71">
        <v>80.86</v>
      </c>
      <c r="AE197" s="71">
        <v>82.42</v>
      </c>
      <c r="AF197" s="71">
        <v>65.53</v>
      </c>
      <c r="AG197" s="71">
        <v>62.91</v>
      </c>
      <c r="AH197" s="71">
        <v>97.98</v>
      </c>
      <c r="AI197" s="73">
        <v>213303</v>
      </c>
      <c r="AJ197" s="71">
        <v>52.506646317447817</v>
      </c>
      <c r="AK197" s="71">
        <v>312</v>
      </c>
      <c r="AL197" s="74">
        <v>39626</v>
      </c>
      <c r="AM197" s="75">
        <v>0.70833333333333337</v>
      </c>
      <c r="AN197" s="72">
        <v>312</v>
      </c>
      <c r="AO197" s="74">
        <v>39626</v>
      </c>
      <c r="AP197" s="76">
        <v>0.70833333333333337</v>
      </c>
      <c r="AQ197" s="72">
        <v>6</v>
      </c>
      <c r="AR197" s="74">
        <v>39716</v>
      </c>
      <c r="AS197" s="76">
        <v>8.3333333333333329E-2</v>
      </c>
      <c r="AT197" s="72">
        <v>312</v>
      </c>
      <c r="AU197" s="72">
        <v>6</v>
      </c>
      <c r="AV197" s="72"/>
      <c r="AW197" s="72"/>
      <c r="AX197" s="72"/>
      <c r="AY197" s="72"/>
      <c r="AZ197" s="72"/>
      <c r="BA197" s="77"/>
    </row>
    <row r="198" spans="1:53" hidden="1">
      <c r="A198" t="e">
        <f>VLOOKUP(C198,'2010'!$G$2:$S$120,13,FALSE)</f>
        <v>#N/A</v>
      </c>
      <c r="B198" s="10">
        <v>196</v>
      </c>
      <c r="C198" s="56" t="s">
        <v>1199</v>
      </c>
      <c r="D198" s="57" t="s">
        <v>1200</v>
      </c>
      <c r="E198" s="57" t="s">
        <v>54</v>
      </c>
      <c r="F198" s="58" t="s">
        <v>868</v>
      </c>
      <c r="G198" s="58" t="s">
        <v>868</v>
      </c>
      <c r="H198" s="58" t="s">
        <v>836</v>
      </c>
      <c r="I198" s="59" t="s">
        <v>1197</v>
      </c>
      <c r="J198" s="57" t="s">
        <v>1198</v>
      </c>
      <c r="K198" s="57">
        <v>30.446770000000001</v>
      </c>
      <c r="L198" s="57">
        <v>-30.69764</v>
      </c>
      <c r="M198" s="57">
        <v>1</v>
      </c>
      <c r="N198" s="57">
        <v>80</v>
      </c>
      <c r="O198" s="57" t="s">
        <v>1131</v>
      </c>
      <c r="P198" s="57" t="s">
        <v>1149</v>
      </c>
      <c r="Q198" s="60">
        <v>8619.1200000000008</v>
      </c>
      <c r="R198" s="61">
        <v>98.1</v>
      </c>
      <c r="S198" s="61">
        <v>400682</v>
      </c>
      <c r="T198" s="61">
        <v>36855</v>
      </c>
      <c r="U198" s="62">
        <v>1115.701834990115</v>
      </c>
      <c r="V198" s="62">
        <v>102.62300559685906</v>
      </c>
      <c r="W198" s="60">
        <v>9.1980672952615787</v>
      </c>
      <c r="X198" s="61">
        <v>23698</v>
      </c>
      <c r="Y198" s="61">
        <v>7024</v>
      </c>
      <c r="Z198" s="61">
        <v>6133</v>
      </c>
      <c r="AA198" s="60">
        <v>64.300637633970965</v>
      </c>
      <c r="AB198" s="60">
        <v>19.058472391805726</v>
      </c>
      <c r="AC198" s="60">
        <v>16.64088997422331</v>
      </c>
      <c r="AD198" s="60">
        <v>83.46</v>
      </c>
      <c r="AE198" s="60">
        <v>85.07</v>
      </c>
      <c r="AF198" s="60">
        <v>66.87</v>
      </c>
      <c r="AG198" s="60">
        <v>64.930000000000007</v>
      </c>
      <c r="AH198" s="60">
        <v>100.99</v>
      </c>
      <c r="AI198" s="62">
        <v>236626</v>
      </c>
      <c r="AJ198" s="60">
        <v>59.055809844215609</v>
      </c>
      <c r="AK198" s="60">
        <v>310</v>
      </c>
      <c r="AL198" s="63">
        <v>39626</v>
      </c>
      <c r="AM198" s="64">
        <v>0.70833333333333337</v>
      </c>
      <c r="AN198" s="61">
        <v>310</v>
      </c>
      <c r="AO198" s="63">
        <v>39626</v>
      </c>
      <c r="AP198" s="65">
        <v>0.70833333333333337</v>
      </c>
      <c r="AQ198" s="61">
        <v>11</v>
      </c>
      <c r="AR198" s="63">
        <v>39484</v>
      </c>
      <c r="AS198" s="65">
        <v>0.625</v>
      </c>
      <c r="AT198" s="61">
        <v>310</v>
      </c>
      <c r="AU198" s="61">
        <v>11</v>
      </c>
      <c r="AV198" s="61"/>
      <c r="AW198" s="61"/>
      <c r="AX198" s="61"/>
      <c r="AY198" s="61"/>
      <c r="AZ198" s="61"/>
      <c r="BA198" s="66"/>
    </row>
    <row r="199" spans="1:53" hidden="1">
      <c r="A199" t="e">
        <f>VLOOKUP(C199,'2010'!$G$2:$S$120,13,FALSE)</f>
        <v>#N/A</v>
      </c>
      <c r="B199" s="10">
        <v>197</v>
      </c>
      <c r="C199" s="67" t="s">
        <v>1201</v>
      </c>
      <c r="D199" s="68" t="s">
        <v>1202</v>
      </c>
      <c r="E199" s="68" t="s">
        <v>132</v>
      </c>
      <c r="F199" s="69" t="s">
        <v>868</v>
      </c>
      <c r="G199" s="69" t="s">
        <v>868</v>
      </c>
      <c r="H199" s="69" t="s">
        <v>56</v>
      </c>
      <c r="I199" s="70" t="s">
        <v>1203</v>
      </c>
      <c r="J199" s="68" t="s">
        <v>1204</v>
      </c>
      <c r="K199" s="68">
        <v>30.584689999999998</v>
      </c>
      <c r="L199" s="68">
        <v>-30.55442</v>
      </c>
      <c r="M199" s="68">
        <v>6</v>
      </c>
      <c r="N199" s="68">
        <v>120</v>
      </c>
      <c r="O199" s="68" t="s">
        <v>1176</v>
      </c>
      <c r="P199" s="68" t="s">
        <v>1131</v>
      </c>
      <c r="Q199" s="71">
        <v>8504.02</v>
      </c>
      <c r="R199" s="72">
        <v>96.8</v>
      </c>
      <c r="S199" s="72">
        <v>4447469</v>
      </c>
      <c r="T199" s="72">
        <v>518676</v>
      </c>
      <c r="U199" s="73">
        <v>12551.623349898047</v>
      </c>
      <c r="V199" s="73">
        <v>1463.8046476842717</v>
      </c>
      <c r="W199" s="71">
        <v>11.662273531305109</v>
      </c>
      <c r="X199" s="72">
        <v>214824</v>
      </c>
      <c r="Y199" s="72">
        <v>101653</v>
      </c>
      <c r="Z199" s="72">
        <v>202199</v>
      </c>
      <c r="AA199" s="71">
        <v>41.417763690627673</v>
      </c>
      <c r="AB199" s="71">
        <v>19.598554781790558</v>
      </c>
      <c r="AC199" s="71">
        <v>38.983681527581766</v>
      </c>
      <c r="AD199" s="71">
        <v>97.53</v>
      </c>
      <c r="AE199" s="71">
        <v>100.44</v>
      </c>
      <c r="AF199" s="71">
        <v>75.34</v>
      </c>
      <c r="AG199" s="71">
        <v>67.94</v>
      </c>
      <c r="AH199" s="71">
        <v>123.99</v>
      </c>
      <c r="AI199" s="73">
        <v>855680</v>
      </c>
      <c r="AJ199" s="71">
        <v>19.239706898462924</v>
      </c>
      <c r="AK199" s="71">
        <v>2098</v>
      </c>
      <c r="AL199" s="74">
        <v>39809</v>
      </c>
      <c r="AM199" s="75">
        <v>0.5</v>
      </c>
      <c r="AN199" s="72">
        <v>1340</v>
      </c>
      <c r="AO199" s="74">
        <v>39572</v>
      </c>
      <c r="AP199" s="76">
        <v>0.5</v>
      </c>
      <c r="AQ199" s="72">
        <v>1367</v>
      </c>
      <c r="AR199" s="74">
        <v>39528</v>
      </c>
      <c r="AS199" s="76">
        <v>0.54166666666666663</v>
      </c>
      <c r="AT199" s="72">
        <v>558</v>
      </c>
      <c r="AU199" s="72">
        <v>533</v>
      </c>
      <c r="AV199" s="72">
        <v>415</v>
      </c>
      <c r="AW199" s="72">
        <v>589</v>
      </c>
      <c r="AX199" s="72">
        <v>369</v>
      </c>
      <c r="AY199" s="72">
        <v>472</v>
      </c>
      <c r="AZ199" s="72"/>
      <c r="BA199" s="77"/>
    </row>
    <row r="200" spans="1:53" hidden="1">
      <c r="A200" t="e">
        <f>VLOOKUP(C200,'2010'!$G$2:$S$120,13,FALSE)</f>
        <v>#N/A</v>
      </c>
      <c r="B200" s="10">
        <v>198</v>
      </c>
      <c r="C200" s="56" t="s">
        <v>1205</v>
      </c>
      <c r="D200" s="57" t="s">
        <v>1206</v>
      </c>
      <c r="E200" s="57" t="s">
        <v>177</v>
      </c>
      <c r="F200" s="58" t="s">
        <v>868</v>
      </c>
      <c r="G200" s="58" t="s">
        <v>868</v>
      </c>
      <c r="H200" s="58" t="s">
        <v>56</v>
      </c>
      <c r="I200" s="59" t="s">
        <v>1207</v>
      </c>
      <c r="J200" s="57" t="s">
        <v>1208</v>
      </c>
      <c r="K200" s="57">
        <v>30.625250000000001</v>
      </c>
      <c r="L200" s="57">
        <v>-30.501390000000001</v>
      </c>
      <c r="M200" s="57">
        <v>6</v>
      </c>
      <c r="N200" s="57">
        <v>120</v>
      </c>
      <c r="O200" s="57" t="s">
        <v>1176</v>
      </c>
      <c r="P200" s="57" t="s">
        <v>1131</v>
      </c>
      <c r="Q200" s="60">
        <v>359.25</v>
      </c>
      <c r="R200" s="61">
        <v>4.0999999999999996</v>
      </c>
      <c r="S200" s="61">
        <v>173377</v>
      </c>
      <c r="T200" s="61">
        <v>23737</v>
      </c>
      <c r="U200" s="62">
        <v>11582.59707724426</v>
      </c>
      <c r="V200" s="62">
        <v>1585.7703549060543</v>
      </c>
      <c r="W200" s="60">
        <v>13.690974004625758</v>
      </c>
      <c r="X200" s="61">
        <v>9301</v>
      </c>
      <c r="Y200" s="61">
        <v>4102</v>
      </c>
      <c r="Z200" s="61">
        <v>10334</v>
      </c>
      <c r="AA200" s="60">
        <v>39.183553102750977</v>
      </c>
      <c r="AB200" s="60">
        <v>17.281038041875551</v>
      </c>
      <c r="AC200" s="60">
        <v>43.535408855373468</v>
      </c>
      <c r="AD200" s="60">
        <v>103.36</v>
      </c>
      <c r="AE200" s="60">
        <v>106.87</v>
      </c>
      <c r="AF200" s="60">
        <v>81.239999999999995</v>
      </c>
      <c r="AG200" s="60">
        <v>77.95</v>
      </c>
      <c r="AH200" s="60">
        <v>124.98</v>
      </c>
      <c r="AI200" s="62">
        <v>36268</v>
      </c>
      <c r="AJ200" s="60">
        <v>20.918576281744407</v>
      </c>
      <c r="AK200" s="60">
        <v>1332</v>
      </c>
      <c r="AL200" s="63">
        <v>39675</v>
      </c>
      <c r="AM200" s="64">
        <v>0.66666666666666663</v>
      </c>
      <c r="AN200" s="61">
        <v>696</v>
      </c>
      <c r="AO200" s="63">
        <v>39677</v>
      </c>
      <c r="AP200" s="65">
        <v>0.70833333333333337</v>
      </c>
      <c r="AQ200" s="61">
        <v>801</v>
      </c>
      <c r="AR200" s="63">
        <v>39675</v>
      </c>
      <c r="AS200" s="65">
        <v>0.70833333333333337</v>
      </c>
      <c r="AT200" s="61">
        <v>72</v>
      </c>
      <c r="AU200" s="61">
        <v>397</v>
      </c>
      <c r="AV200" s="61">
        <v>252</v>
      </c>
      <c r="AW200" s="61">
        <v>349</v>
      </c>
      <c r="AX200" s="61">
        <v>385</v>
      </c>
      <c r="AY200" s="61">
        <v>94</v>
      </c>
      <c r="AZ200" s="61"/>
      <c r="BA200" s="66"/>
    </row>
    <row r="201" spans="1:53" hidden="1">
      <c r="A201" t="e">
        <f>VLOOKUP(C201,'2010'!$G$2:$S$120,13,FALSE)</f>
        <v>#N/A</v>
      </c>
      <c r="B201" s="10">
        <v>199</v>
      </c>
      <c r="C201" s="67" t="s">
        <v>1209</v>
      </c>
      <c r="D201" s="68" t="s">
        <v>1210</v>
      </c>
      <c r="E201" s="68" t="s">
        <v>177</v>
      </c>
      <c r="F201" s="69" t="s">
        <v>868</v>
      </c>
      <c r="G201" s="69" t="s">
        <v>868</v>
      </c>
      <c r="H201" s="69" t="s">
        <v>56</v>
      </c>
      <c r="I201" s="70" t="s">
        <v>1211</v>
      </c>
      <c r="J201" s="68" t="s">
        <v>1212</v>
      </c>
      <c r="K201" s="68">
        <v>30.635190000000001</v>
      </c>
      <c r="L201" s="68">
        <v>-30.461390000000002</v>
      </c>
      <c r="M201" s="68">
        <v>6</v>
      </c>
      <c r="N201" s="68">
        <v>120</v>
      </c>
      <c r="O201" s="68" t="s">
        <v>1176</v>
      </c>
      <c r="P201" s="68" t="s">
        <v>1213</v>
      </c>
      <c r="Q201" s="71">
        <v>359.25</v>
      </c>
      <c r="R201" s="72">
        <v>4.0999999999999996</v>
      </c>
      <c r="S201" s="72">
        <v>179106</v>
      </c>
      <c r="T201" s="72">
        <v>24319</v>
      </c>
      <c r="U201" s="73">
        <v>11965.32776617954</v>
      </c>
      <c r="V201" s="73">
        <v>1624.651356993737</v>
      </c>
      <c r="W201" s="71">
        <v>13.577992920393511</v>
      </c>
      <c r="X201" s="72">
        <v>9635</v>
      </c>
      <c r="Y201" s="72">
        <v>4396</v>
      </c>
      <c r="Z201" s="72">
        <v>10288</v>
      </c>
      <c r="AA201" s="71">
        <v>39.619227764299517</v>
      </c>
      <c r="AB201" s="71">
        <v>18.076401167811177</v>
      </c>
      <c r="AC201" s="71">
        <v>42.304371067889306</v>
      </c>
      <c r="AD201" s="71">
        <v>109.69</v>
      </c>
      <c r="AE201" s="71">
        <v>113.6</v>
      </c>
      <c r="AF201" s="71">
        <v>84.73</v>
      </c>
      <c r="AG201" s="71">
        <v>86.94</v>
      </c>
      <c r="AH201" s="71">
        <v>128.97999999999999</v>
      </c>
      <c r="AI201" s="73">
        <v>53595</v>
      </c>
      <c r="AJ201" s="71">
        <v>29.923620649224482</v>
      </c>
      <c r="AK201" s="71">
        <v>1394</v>
      </c>
      <c r="AL201" s="74">
        <v>39675</v>
      </c>
      <c r="AM201" s="75">
        <v>0.66666666666666663</v>
      </c>
      <c r="AN201" s="72">
        <v>702</v>
      </c>
      <c r="AO201" s="74">
        <v>39677</v>
      </c>
      <c r="AP201" s="76">
        <v>0.70833333333333337</v>
      </c>
      <c r="AQ201" s="72">
        <v>830</v>
      </c>
      <c r="AR201" s="74">
        <v>39675</v>
      </c>
      <c r="AS201" s="76">
        <v>0.70833333333333337</v>
      </c>
      <c r="AT201" s="72">
        <v>81</v>
      </c>
      <c r="AU201" s="72">
        <v>432</v>
      </c>
      <c r="AV201" s="72">
        <v>260</v>
      </c>
      <c r="AW201" s="72">
        <v>345</v>
      </c>
      <c r="AX201" s="72">
        <v>442</v>
      </c>
      <c r="AY201" s="72">
        <v>61</v>
      </c>
      <c r="AZ201" s="72"/>
      <c r="BA201" s="77"/>
    </row>
    <row r="202" spans="1:53" hidden="1">
      <c r="A202" t="e">
        <f>VLOOKUP(C202,'2010'!$G$2:$S$120,13,FALSE)</f>
        <v>#N/A</v>
      </c>
      <c r="B202" s="10">
        <v>200</v>
      </c>
      <c r="C202" s="56" t="s">
        <v>1214</v>
      </c>
      <c r="D202" s="57" t="s">
        <v>1215</v>
      </c>
      <c r="E202" s="57" t="s">
        <v>177</v>
      </c>
      <c r="F202" s="58" t="s">
        <v>868</v>
      </c>
      <c r="G202" s="58" t="s">
        <v>868</v>
      </c>
      <c r="H202" s="58" t="s">
        <v>56</v>
      </c>
      <c r="I202" s="59" t="s">
        <v>1032</v>
      </c>
      <c r="J202" s="57" t="s">
        <v>1216</v>
      </c>
      <c r="K202" s="57">
        <v>30.653749999999999</v>
      </c>
      <c r="L202" s="57">
        <v>-30.38889</v>
      </c>
      <c r="M202" s="57">
        <v>6</v>
      </c>
      <c r="N202" s="57">
        <v>120</v>
      </c>
      <c r="O202" s="57" t="s">
        <v>1176</v>
      </c>
      <c r="P202" s="57" t="s">
        <v>1213</v>
      </c>
      <c r="Q202" s="60">
        <v>359.75</v>
      </c>
      <c r="R202" s="61">
        <v>4.0999999999999996</v>
      </c>
      <c r="S202" s="61">
        <v>224311</v>
      </c>
      <c r="T202" s="61">
        <v>31244</v>
      </c>
      <c r="U202" s="62">
        <v>14964.458651841556</v>
      </c>
      <c r="V202" s="62">
        <v>2084.3808200138983</v>
      </c>
      <c r="W202" s="60">
        <v>13.928875534414273</v>
      </c>
      <c r="X202" s="61">
        <v>10823</v>
      </c>
      <c r="Y202" s="61">
        <v>4697</v>
      </c>
      <c r="Z202" s="61">
        <v>15724</v>
      </c>
      <c r="AA202" s="60">
        <v>34.640250928178212</v>
      </c>
      <c r="AB202" s="60">
        <v>15.033286390987069</v>
      </c>
      <c r="AC202" s="60">
        <v>50.326462680834716</v>
      </c>
      <c r="AD202" s="60">
        <v>99.11</v>
      </c>
      <c r="AE202" s="60">
        <v>103.05</v>
      </c>
      <c r="AF202" s="60">
        <v>74.56</v>
      </c>
      <c r="AG202" s="60">
        <v>71.92</v>
      </c>
      <c r="AH202" s="60">
        <v>123.99</v>
      </c>
      <c r="AI202" s="62">
        <v>42078</v>
      </c>
      <c r="AJ202" s="60">
        <v>18.758776876747017</v>
      </c>
      <c r="AK202" s="60">
        <v>1653</v>
      </c>
      <c r="AL202" s="63">
        <v>39675</v>
      </c>
      <c r="AM202" s="64">
        <v>0.66666666666666663</v>
      </c>
      <c r="AN202" s="61">
        <v>799</v>
      </c>
      <c r="AO202" s="63">
        <v>39677</v>
      </c>
      <c r="AP202" s="65">
        <v>0.70833333333333337</v>
      </c>
      <c r="AQ202" s="61">
        <v>1018</v>
      </c>
      <c r="AR202" s="63">
        <v>39675</v>
      </c>
      <c r="AS202" s="65">
        <v>0.70833333333333337</v>
      </c>
      <c r="AT202" s="61">
        <v>266</v>
      </c>
      <c r="AU202" s="61">
        <v>379</v>
      </c>
      <c r="AV202" s="61">
        <v>308</v>
      </c>
      <c r="AW202" s="61">
        <v>353</v>
      </c>
      <c r="AX202" s="61">
        <v>462</v>
      </c>
      <c r="AY202" s="61">
        <v>251</v>
      </c>
      <c r="AZ202" s="61"/>
      <c r="BA202" s="66"/>
    </row>
    <row r="203" spans="1:53" hidden="1">
      <c r="A203" t="e">
        <f>VLOOKUP(C203,'2010'!$G$2:$S$120,13,FALSE)</f>
        <v>#N/A</v>
      </c>
      <c r="B203" s="10">
        <v>201</v>
      </c>
      <c r="C203" s="67" t="s">
        <v>1217</v>
      </c>
      <c r="D203" s="68" t="s">
        <v>1218</v>
      </c>
      <c r="E203" s="68" t="s">
        <v>132</v>
      </c>
      <c r="F203" s="69" t="s">
        <v>868</v>
      </c>
      <c r="G203" s="69" t="s">
        <v>868</v>
      </c>
      <c r="H203" s="69" t="s">
        <v>56</v>
      </c>
      <c r="I203" s="70" t="s">
        <v>1219</v>
      </c>
      <c r="J203" s="68" t="s">
        <v>1220</v>
      </c>
      <c r="K203" s="68">
        <v>30.724830000000001</v>
      </c>
      <c r="L203" s="68">
        <v>-30.314309999999999</v>
      </c>
      <c r="M203" s="68">
        <v>6</v>
      </c>
      <c r="N203" s="68">
        <v>120</v>
      </c>
      <c r="O203" s="68" t="s">
        <v>1176</v>
      </c>
      <c r="P203" s="68" t="s">
        <v>1131</v>
      </c>
      <c r="Q203" s="71">
        <v>8732.32</v>
      </c>
      <c r="R203" s="72">
        <v>99.4</v>
      </c>
      <c r="S203" s="72">
        <v>5994583</v>
      </c>
      <c r="T203" s="72">
        <v>687583</v>
      </c>
      <c r="U203" s="73">
        <v>16475.574875863462</v>
      </c>
      <c r="V203" s="73">
        <v>1889.7603386041742</v>
      </c>
      <c r="W203" s="71">
        <v>11.470072230211843</v>
      </c>
      <c r="X203" s="72">
        <v>269240</v>
      </c>
      <c r="Y203" s="72">
        <v>121602</v>
      </c>
      <c r="Z203" s="72">
        <v>296741</v>
      </c>
      <c r="AA203" s="71">
        <v>39.157454445499674</v>
      </c>
      <c r="AB203" s="71">
        <v>17.685428522811065</v>
      </c>
      <c r="AC203" s="71">
        <v>43.157117031689261</v>
      </c>
      <c r="AD203" s="71">
        <v>101.31</v>
      </c>
      <c r="AE203" s="71">
        <v>104.22</v>
      </c>
      <c r="AF203" s="71">
        <v>78.84</v>
      </c>
      <c r="AG203" s="71">
        <v>75.930000000000007</v>
      </c>
      <c r="AH203" s="71">
        <v>124.98</v>
      </c>
      <c r="AI203" s="73">
        <v>1248164</v>
      </c>
      <c r="AJ203" s="71">
        <v>20.821531706208756</v>
      </c>
      <c r="AK203" s="71">
        <v>2473</v>
      </c>
      <c r="AL203" s="74">
        <v>39531</v>
      </c>
      <c r="AM203" s="75">
        <v>0.66666666666666663</v>
      </c>
      <c r="AN203" s="72">
        <v>1772</v>
      </c>
      <c r="AO203" s="74">
        <v>39531</v>
      </c>
      <c r="AP203" s="76">
        <v>0.66666666666666663</v>
      </c>
      <c r="AQ203" s="72">
        <v>1724</v>
      </c>
      <c r="AR203" s="74">
        <v>39528</v>
      </c>
      <c r="AS203" s="76">
        <v>0.54166666666666663</v>
      </c>
      <c r="AT203" s="72">
        <v>659</v>
      </c>
      <c r="AU203" s="72">
        <v>687</v>
      </c>
      <c r="AV203" s="72">
        <v>698</v>
      </c>
      <c r="AW203" s="72">
        <v>819</v>
      </c>
      <c r="AX203" s="72">
        <v>598</v>
      </c>
      <c r="AY203" s="72">
        <v>448</v>
      </c>
      <c r="AZ203" s="72"/>
      <c r="BA203" s="77"/>
    </row>
    <row r="204" spans="1:53" hidden="1">
      <c r="A204" t="e">
        <f>VLOOKUP(C204,'2010'!$G$2:$S$120,13,FALSE)</f>
        <v>#N/A</v>
      </c>
      <c r="B204" s="10">
        <v>202</v>
      </c>
      <c r="C204" s="56" t="s">
        <v>1221</v>
      </c>
      <c r="D204" s="57" t="s">
        <v>1222</v>
      </c>
      <c r="E204" s="57" t="s">
        <v>177</v>
      </c>
      <c r="F204" s="58" t="s">
        <v>868</v>
      </c>
      <c r="G204" s="58" t="s">
        <v>868</v>
      </c>
      <c r="H204" s="58" t="s">
        <v>56</v>
      </c>
      <c r="I204" s="59" t="s">
        <v>1223</v>
      </c>
      <c r="J204" s="57" t="s">
        <v>1224</v>
      </c>
      <c r="K204" s="57">
        <v>30.75461</v>
      </c>
      <c r="L204" s="57">
        <v>-30.267610000000001</v>
      </c>
      <c r="M204" s="57">
        <v>6</v>
      </c>
      <c r="N204" s="57">
        <v>120</v>
      </c>
      <c r="O204" s="57" t="s">
        <v>1176</v>
      </c>
      <c r="P204" s="57" t="s">
        <v>1213</v>
      </c>
      <c r="Q204" s="60">
        <v>360</v>
      </c>
      <c r="R204" s="61">
        <v>4.0999999999999996</v>
      </c>
      <c r="S204" s="61">
        <v>276321</v>
      </c>
      <c r="T204" s="61">
        <v>32532</v>
      </c>
      <c r="U204" s="62">
        <v>18421.400000000001</v>
      </c>
      <c r="V204" s="62">
        <v>2168.8000000000002</v>
      </c>
      <c r="W204" s="60">
        <v>11.77326370417015</v>
      </c>
      <c r="X204" s="61">
        <v>12674</v>
      </c>
      <c r="Y204" s="61">
        <v>5696</v>
      </c>
      <c r="Z204" s="61">
        <v>14162</v>
      </c>
      <c r="AA204" s="60">
        <v>38.958563875568672</v>
      </c>
      <c r="AB204" s="60">
        <v>17.508914299766385</v>
      </c>
      <c r="AC204" s="60">
        <v>43.532521824664947</v>
      </c>
      <c r="AD204" s="60">
        <v>98.35</v>
      </c>
      <c r="AE204" s="60">
        <v>101.84</v>
      </c>
      <c r="AF204" s="60">
        <v>72.14</v>
      </c>
      <c r="AG204" s="60">
        <v>74.930000000000007</v>
      </c>
      <c r="AH204" s="60">
        <v>119.98</v>
      </c>
      <c r="AI204" s="62">
        <v>39977</v>
      </c>
      <c r="AJ204" s="60">
        <v>14.467593849182652</v>
      </c>
      <c r="AK204" s="60">
        <v>2102</v>
      </c>
      <c r="AL204" s="63">
        <v>39675</v>
      </c>
      <c r="AM204" s="64">
        <v>0.66666666666666663</v>
      </c>
      <c r="AN204" s="61">
        <v>1085</v>
      </c>
      <c r="AO204" s="63">
        <v>39684</v>
      </c>
      <c r="AP204" s="65">
        <v>0.70833333333333337</v>
      </c>
      <c r="AQ204" s="61">
        <v>1193</v>
      </c>
      <c r="AR204" s="63">
        <v>39675</v>
      </c>
      <c r="AS204" s="65">
        <v>0.66666666666666663</v>
      </c>
      <c r="AT204" s="61">
        <v>223</v>
      </c>
      <c r="AU204" s="61">
        <v>499</v>
      </c>
      <c r="AV204" s="61">
        <v>413</v>
      </c>
      <c r="AW204" s="61">
        <v>473</v>
      </c>
      <c r="AX204" s="61">
        <v>466</v>
      </c>
      <c r="AY204" s="61">
        <v>271</v>
      </c>
      <c r="AZ204" s="61"/>
      <c r="BA204" s="66"/>
    </row>
    <row r="205" spans="1:53" hidden="1">
      <c r="A205" t="e">
        <f>VLOOKUP(C205,'2010'!$G$2:$S$120,13,FALSE)</f>
        <v>#N/A</v>
      </c>
      <c r="B205" s="10">
        <v>203</v>
      </c>
      <c r="C205" s="67" t="s">
        <v>1225</v>
      </c>
      <c r="D205" s="68" t="s">
        <v>1226</v>
      </c>
      <c r="E205" s="68" t="s">
        <v>177</v>
      </c>
      <c r="F205" s="69" t="s">
        <v>868</v>
      </c>
      <c r="G205" s="69" t="s">
        <v>868</v>
      </c>
      <c r="H205" s="69" t="s">
        <v>56</v>
      </c>
      <c r="I205" s="70" t="s">
        <v>1227</v>
      </c>
      <c r="J205" s="68" t="s">
        <v>1228</v>
      </c>
      <c r="K205" s="68">
        <v>30.772359999999999</v>
      </c>
      <c r="L205" s="68">
        <v>-30.205939999999998</v>
      </c>
      <c r="M205" s="68">
        <v>6</v>
      </c>
      <c r="N205" s="68">
        <v>120</v>
      </c>
      <c r="O205" s="68" t="s">
        <v>1176</v>
      </c>
      <c r="P205" s="68" t="s">
        <v>1213</v>
      </c>
      <c r="Q205" s="71">
        <v>262.75</v>
      </c>
      <c r="R205" s="72">
        <v>3</v>
      </c>
      <c r="S205" s="72">
        <v>248614</v>
      </c>
      <c r="T205" s="72">
        <v>29087</v>
      </c>
      <c r="U205" s="73">
        <v>22708.79543292103</v>
      </c>
      <c r="V205" s="73">
        <v>2656.8525214081828</v>
      </c>
      <c r="W205" s="71">
        <v>11.699662931291076</v>
      </c>
      <c r="X205" s="72">
        <v>13175</v>
      </c>
      <c r="Y205" s="72">
        <v>5047</v>
      </c>
      <c r="Z205" s="72">
        <v>10865</v>
      </c>
      <c r="AA205" s="71">
        <v>45.295149035651669</v>
      </c>
      <c r="AB205" s="71">
        <v>17.351394093581323</v>
      </c>
      <c r="AC205" s="71">
        <v>37.353456870767012</v>
      </c>
      <c r="AD205" s="71">
        <v>99.81</v>
      </c>
      <c r="AE205" s="71">
        <v>102.86</v>
      </c>
      <c r="AF205" s="71">
        <v>76.84</v>
      </c>
      <c r="AG205" s="71">
        <v>72.930000000000007</v>
      </c>
      <c r="AH205" s="71">
        <v>122.99</v>
      </c>
      <c r="AI205" s="73">
        <v>44316</v>
      </c>
      <c r="AJ205" s="71">
        <v>17.825223036514437</v>
      </c>
      <c r="AK205" s="71">
        <v>2523</v>
      </c>
      <c r="AL205" s="74">
        <v>39780</v>
      </c>
      <c r="AM205" s="75">
        <v>0.70833333333333337</v>
      </c>
      <c r="AN205" s="72">
        <v>1130</v>
      </c>
      <c r="AO205" s="74">
        <v>39780</v>
      </c>
      <c r="AP205" s="76">
        <v>0.625</v>
      </c>
      <c r="AQ205" s="72">
        <v>1534</v>
      </c>
      <c r="AR205" s="74">
        <v>39780</v>
      </c>
      <c r="AS205" s="76">
        <v>0.70833333333333337</v>
      </c>
      <c r="AT205" s="72">
        <v>385</v>
      </c>
      <c r="AU205" s="72">
        <v>464</v>
      </c>
      <c r="AV205" s="72">
        <v>441</v>
      </c>
      <c r="AW205" s="72">
        <v>737</v>
      </c>
      <c r="AX205" s="72">
        <v>519</v>
      </c>
      <c r="AY205" s="72">
        <v>318</v>
      </c>
      <c r="AZ205" s="72"/>
      <c r="BA205" s="77"/>
    </row>
    <row r="206" spans="1:53" hidden="1">
      <c r="A206" t="e">
        <f>VLOOKUP(C206,'2010'!$G$2:$S$120,13,FALSE)</f>
        <v>#N/A</v>
      </c>
      <c r="B206" s="10">
        <v>204</v>
      </c>
      <c r="C206" s="56" t="s">
        <v>1229</v>
      </c>
      <c r="D206" s="57" t="s">
        <v>1230</v>
      </c>
      <c r="E206" s="57" t="s">
        <v>177</v>
      </c>
      <c r="F206" s="58" t="s">
        <v>868</v>
      </c>
      <c r="G206" s="58" t="s">
        <v>868</v>
      </c>
      <c r="H206" s="58" t="s">
        <v>63</v>
      </c>
      <c r="I206" s="59" t="s">
        <v>841</v>
      </c>
      <c r="J206" s="57" t="s">
        <v>1231</v>
      </c>
      <c r="K206" s="57">
        <v>30.832809999999998</v>
      </c>
      <c r="L206" s="57">
        <v>-30.13194</v>
      </c>
      <c r="M206" s="57">
        <v>6</v>
      </c>
      <c r="N206" s="57">
        <v>120</v>
      </c>
      <c r="O206" s="57" t="s">
        <v>1176</v>
      </c>
      <c r="P206" s="57" t="s">
        <v>1213</v>
      </c>
      <c r="Q206" s="60">
        <v>360.5</v>
      </c>
      <c r="R206" s="61">
        <v>4.0999999999999996</v>
      </c>
      <c r="S206" s="61">
        <v>345551</v>
      </c>
      <c r="T206" s="61">
        <v>36348</v>
      </c>
      <c r="U206" s="62">
        <v>23004.782246879335</v>
      </c>
      <c r="V206" s="62">
        <v>2419.8391123439665</v>
      </c>
      <c r="W206" s="60">
        <v>10.518852499341632</v>
      </c>
      <c r="X206" s="61">
        <v>14557</v>
      </c>
      <c r="Y206" s="61">
        <v>6679</v>
      </c>
      <c r="Z206" s="61">
        <v>15112</v>
      </c>
      <c r="AA206" s="60">
        <v>40.048971057554752</v>
      </c>
      <c r="AB206" s="60">
        <v>18.375151315065477</v>
      </c>
      <c r="AC206" s="60">
        <v>41.575877627379775</v>
      </c>
      <c r="AD206" s="60">
        <v>104.65</v>
      </c>
      <c r="AE206" s="60">
        <v>107.25</v>
      </c>
      <c r="AF206" s="60">
        <v>82.59</v>
      </c>
      <c r="AG206" s="60">
        <v>83.93</v>
      </c>
      <c r="AH206" s="60">
        <v>123.98</v>
      </c>
      <c r="AI206" s="62">
        <v>68092</v>
      </c>
      <c r="AJ206" s="60">
        <v>19.705340166863934</v>
      </c>
      <c r="AK206" s="60">
        <v>2507</v>
      </c>
      <c r="AL206" s="63">
        <v>39675</v>
      </c>
      <c r="AM206" s="64">
        <v>0.66666666666666663</v>
      </c>
      <c r="AN206" s="61">
        <v>1241</v>
      </c>
      <c r="AO206" s="63">
        <v>39684</v>
      </c>
      <c r="AP206" s="65">
        <v>0.70833333333333337</v>
      </c>
      <c r="AQ206" s="61">
        <v>1505</v>
      </c>
      <c r="AR206" s="63">
        <v>39675</v>
      </c>
      <c r="AS206" s="65">
        <v>0.70833333333333337</v>
      </c>
      <c r="AT206" s="61">
        <v>164</v>
      </c>
      <c r="AU206" s="61">
        <v>554</v>
      </c>
      <c r="AV206" s="61">
        <v>597</v>
      </c>
      <c r="AW206" s="61">
        <v>810</v>
      </c>
      <c r="AX206" s="61">
        <v>568</v>
      </c>
      <c r="AY206" s="61">
        <v>159</v>
      </c>
      <c r="AZ206" s="61"/>
      <c r="BA206" s="66"/>
    </row>
    <row r="207" spans="1:53" hidden="1">
      <c r="A207" t="e">
        <f>VLOOKUP(C207,'2010'!$G$2:$S$120,13,FALSE)</f>
        <v>#N/A</v>
      </c>
      <c r="B207" s="10">
        <v>205</v>
      </c>
      <c r="C207" s="67" t="s">
        <v>1232</v>
      </c>
      <c r="D207" s="68" t="s">
        <v>1233</v>
      </c>
      <c r="E207" s="68" t="s">
        <v>132</v>
      </c>
      <c r="F207" s="69" t="s">
        <v>868</v>
      </c>
      <c r="G207" s="69" t="s">
        <v>868</v>
      </c>
      <c r="H207" s="69" t="s">
        <v>63</v>
      </c>
      <c r="I207" s="70" t="s">
        <v>677</v>
      </c>
      <c r="J207" s="68" t="s">
        <v>1234</v>
      </c>
      <c r="K207" s="68">
        <v>30.840720000000001</v>
      </c>
      <c r="L207" s="68">
        <v>-30.1172</v>
      </c>
      <c r="M207" s="68">
        <v>4</v>
      </c>
      <c r="N207" s="68">
        <v>120</v>
      </c>
      <c r="O207" s="68" t="s">
        <v>1176</v>
      </c>
      <c r="P207" s="68" t="s">
        <v>1131</v>
      </c>
      <c r="Q207" s="71">
        <v>8776.6</v>
      </c>
      <c r="R207" s="72">
        <v>99.9</v>
      </c>
      <c r="S207" s="72">
        <v>9377534</v>
      </c>
      <c r="T207" s="72">
        <v>754282</v>
      </c>
      <c r="U207" s="73">
        <v>25643.280541439737</v>
      </c>
      <c r="V207" s="73">
        <v>2062.6174144885263</v>
      </c>
      <c r="W207" s="71">
        <v>8.043500562088072</v>
      </c>
      <c r="X207" s="72">
        <v>259268</v>
      </c>
      <c r="Y207" s="72">
        <v>163119</v>
      </c>
      <c r="Z207" s="72">
        <v>331895</v>
      </c>
      <c r="AA207" s="71">
        <v>34.372820775253814</v>
      </c>
      <c r="AB207" s="71">
        <v>21.62573149034446</v>
      </c>
      <c r="AC207" s="71">
        <v>44.001447734401722</v>
      </c>
      <c r="AD207" s="71">
        <v>104.51</v>
      </c>
      <c r="AE207" s="71">
        <v>107.02</v>
      </c>
      <c r="AF207" s="71">
        <v>75.91</v>
      </c>
      <c r="AG207" s="71">
        <v>85.94</v>
      </c>
      <c r="AH207" s="71">
        <v>121.99</v>
      </c>
      <c r="AI207" s="73">
        <v>1581257</v>
      </c>
      <c r="AJ207" s="71">
        <v>16.862183597521479</v>
      </c>
      <c r="AK207" s="71">
        <v>3353</v>
      </c>
      <c r="AL207" s="74">
        <v>39527</v>
      </c>
      <c r="AM207" s="75">
        <v>0.70833333333333337</v>
      </c>
      <c r="AN207" s="72">
        <v>2302</v>
      </c>
      <c r="AO207" s="74">
        <v>39615</v>
      </c>
      <c r="AP207" s="76">
        <v>0.66666666666666663</v>
      </c>
      <c r="AQ207" s="72">
        <v>2155</v>
      </c>
      <c r="AR207" s="74">
        <v>39527</v>
      </c>
      <c r="AS207" s="76">
        <v>0.75</v>
      </c>
      <c r="AT207" s="72">
        <v>934</v>
      </c>
      <c r="AU207" s="72">
        <v>1392</v>
      </c>
      <c r="AV207" s="72">
        <v>1389</v>
      </c>
      <c r="AW207" s="72">
        <v>858</v>
      </c>
      <c r="AX207" s="72"/>
      <c r="AY207" s="72"/>
      <c r="AZ207" s="72"/>
      <c r="BA207" s="77"/>
    </row>
    <row r="208" spans="1:53" hidden="1">
      <c r="A208" t="e">
        <f>VLOOKUP(C208,'2010'!$G$2:$S$120,13,FALSE)</f>
        <v>#N/A</v>
      </c>
      <c r="B208" s="10">
        <v>206</v>
      </c>
      <c r="C208" s="56" t="s">
        <v>1235</v>
      </c>
      <c r="D208" s="57" t="s">
        <v>1236</v>
      </c>
      <c r="E208" s="57" t="s">
        <v>177</v>
      </c>
      <c r="F208" s="58" t="s">
        <v>868</v>
      </c>
      <c r="G208" s="58" t="s">
        <v>868</v>
      </c>
      <c r="H208" s="58" t="s">
        <v>63</v>
      </c>
      <c r="I208" s="59" t="s">
        <v>1237</v>
      </c>
      <c r="J208" s="57" t="s">
        <v>1238</v>
      </c>
      <c r="K208" s="57">
        <v>30.855329999999999</v>
      </c>
      <c r="L208" s="57">
        <v>-30.092140000000001</v>
      </c>
      <c r="M208" s="57">
        <v>6</v>
      </c>
      <c r="N208" s="57">
        <v>120</v>
      </c>
      <c r="O208" s="57" t="s">
        <v>1176</v>
      </c>
      <c r="P208" s="57" t="s">
        <v>1213</v>
      </c>
      <c r="Q208" s="60">
        <v>380.75</v>
      </c>
      <c r="R208" s="61">
        <v>4.3</v>
      </c>
      <c r="S208" s="61">
        <v>592049</v>
      </c>
      <c r="T208" s="61">
        <v>40875</v>
      </c>
      <c r="U208" s="62">
        <v>37318.91267235719</v>
      </c>
      <c r="V208" s="62">
        <v>2576.4937623112278</v>
      </c>
      <c r="W208" s="60">
        <v>6.9039893657450655</v>
      </c>
      <c r="X208" s="61">
        <v>20579</v>
      </c>
      <c r="Y208" s="61">
        <v>7630</v>
      </c>
      <c r="Z208" s="61">
        <v>12666</v>
      </c>
      <c r="AA208" s="60">
        <v>50.346177370030574</v>
      </c>
      <c r="AB208" s="60">
        <v>18.666666666666668</v>
      </c>
      <c r="AC208" s="60">
        <v>30.987155963302754</v>
      </c>
      <c r="AD208" s="60">
        <v>97.1</v>
      </c>
      <c r="AE208" s="60">
        <v>98.08</v>
      </c>
      <c r="AF208" s="60">
        <v>83.94</v>
      </c>
      <c r="AG208" s="60">
        <v>70.92</v>
      </c>
      <c r="AH208" s="60">
        <v>121.99</v>
      </c>
      <c r="AI208" s="62">
        <v>95722</v>
      </c>
      <c r="AJ208" s="60">
        <v>16.16791853377001</v>
      </c>
      <c r="AK208" s="60">
        <v>3875</v>
      </c>
      <c r="AL208" s="63">
        <v>39507</v>
      </c>
      <c r="AM208" s="64">
        <v>0.70833333333333337</v>
      </c>
      <c r="AN208" s="61">
        <v>2248</v>
      </c>
      <c r="AO208" s="63">
        <v>39510</v>
      </c>
      <c r="AP208" s="65">
        <v>0.29166666666666669</v>
      </c>
      <c r="AQ208" s="61">
        <v>2361</v>
      </c>
      <c r="AR208" s="63">
        <v>39507</v>
      </c>
      <c r="AS208" s="65">
        <v>0.70833333333333337</v>
      </c>
      <c r="AT208" s="61">
        <v>988</v>
      </c>
      <c r="AU208" s="61">
        <v>641</v>
      </c>
      <c r="AV208" s="61">
        <v>780</v>
      </c>
      <c r="AW208" s="61">
        <v>981</v>
      </c>
      <c r="AX208" s="61">
        <v>646</v>
      </c>
      <c r="AY208" s="61">
        <v>799</v>
      </c>
      <c r="AZ208" s="61"/>
      <c r="BA208" s="66"/>
    </row>
    <row r="209" spans="1:53" hidden="1">
      <c r="A209" t="e">
        <f>VLOOKUP(C209,'2010'!$G$2:$S$120,13,FALSE)</f>
        <v>#N/A</v>
      </c>
      <c r="B209" s="10">
        <v>207</v>
      </c>
      <c r="C209" s="67" t="s">
        <v>1239</v>
      </c>
      <c r="D209" s="68" t="s">
        <v>1240</v>
      </c>
      <c r="E209" s="68" t="s">
        <v>177</v>
      </c>
      <c r="F209" s="69" t="s">
        <v>868</v>
      </c>
      <c r="G209" s="69" t="s">
        <v>868</v>
      </c>
      <c r="H209" s="69" t="s">
        <v>63</v>
      </c>
      <c r="I209" s="70" t="s">
        <v>1241</v>
      </c>
      <c r="J209" s="68" t="s">
        <v>1242</v>
      </c>
      <c r="K209" s="68">
        <v>30.87322</v>
      </c>
      <c r="L209" s="68">
        <v>-30.067299999999999</v>
      </c>
      <c r="M209" s="68">
        <v>6</v>
      </c>
      <c r="N209" s="68">
        <v>120</v>
      </c>
      <c r="O209" s="68" t="s">
        <v>1176</v>
      </c>
      <c r="P209" s="68" t="s">
        <v>1213</v>
      </c>
      <c r="Q209" s="71">
        <v>381.25</v>
      </c>
      <c r="R209" s="72">
        <v>4.3</v>
      </c>
      <c r="S209" s="72">
        <v>739327</v>
      </c>
      <c r="T209" s="72">
        <v>44449</v>
      </c>
      <c r="U209" s="73">
        <v>46541.240655737711</v>
      </c>
      <c r="V209" s="73">
        <v>2798.1009836065573</v>
      </c>
      <c r="W209" s="71">
        <v>6.0120893731731702</v>
      </c>
      <c r="X209" s="72">
        <v>22669</v>
      </c>
      <c r="Y209" s="72">
        <v>8385</v>
      </c>
      <c r="Z209" s="72">
        <v>13395</v>
      </c>
      <c r="AA209" s="71">
        <v>51.000022497693983</v>
      </c>
      <c r="AB209" s="71">
        <v>18.864316407568225</v>
      </c>
      <c r="AC209" s="71">
        <v>30.135661094737788</v>
      </c>
      <c r="AD209" s="71">
        <v>93.37</v>
      </c>
      <c r="AE209" s="71">
        <v>94.57</v>
      </c>
      <c r="AF209" s="71">
        <v>74.47</v>
      </c>
      <c r="AG209" s="71">
        <v>65.94</v>
      </c>
      <c r="AH209" s="71">
        <v>116.98</v>
      </c>
      <c r="AI209" s="73">
        <v>58931</v>
      </c>
      <c r="AJ209" s="71">
        <v>7.9708978571051778</v>
      </c>
      <c r="AK209" s="71">
        <v>5004</v>
      </c>
      <c r="AL209" s="74">
        <v>39507</v>
      </c>
      <c r="AM209" s="75">
        <v>0.70833333333333337</v>
      </c>
      <c r="AN209" s="72">
        <v>3159</v>
      </c>
      <c r="AO209" s="74">
        <v>39510</v>
      </c>
      <c r="AP209" s="76">
        <v>0.29166666666666669</v>
      </c>
      <c r="AQ209" s="72">
        <v>3264</v>
      </c>
      <c r="AR209" s="74">
        <v>39507</v>
      </c>
      <c r="AS209" s="76">
        <v>0.70833333333333337</v>
      </c>
      <c r="AT209" s="72">
        <v>1075</v>
      </c>
      <c r="AU209" s="72">
        <v>718</v>
      </c>
      <c r="AV209" s="72">
        <v>1378</v>
      </c>
      <c r="AW209" s="72">
        <v>1520</v>
      </c>
      <c r="AX209" s="72">
        <v>714</v>
      </c>
      <c r="AY209" s="72">
        <v>1186</v>
      </c>
      <c r="AZ209" s="72"/>
      <c r="BA209" s="77"/>
    </row>
    <row r="210" spans="1:53" hidden="1">
      <c r="A210" t="e">
        <f>VLOOKUP(C210,'2010'!$G$2:$S$120,13,FALSE)</f>
        <v>#N/A</v>
      </c>
      <c r="B210" s="10">
        <v>208</v>
      </c>
      <c r="C210" s="56" t="s">
        <v>1243</v>
      </c>
      <c r="D210" s="57" t="s">
        <v>1244</v>
      </c>
      <c r="E210" s="57" t="s">
        <v>177</v>
      </c>
      <c r="F210" s="58" t="s">
        <v>868</v>
      </c>
      <c r="G210" s="58" t="s">
        <v>868</v>
      </c>
      <c r="H210" s="58" t="s">
        <v>63</v>
      </c>
      <c r="I210" s="59" t="s">
        <v>1245</v>
      </c>
      <c r="J210" s="57" t="s">
        <v>1246</v>
      </c>
      <c r="K210" s="57">
        <v>30.882110000000001</v>
      </c>
      <c r="L210" s="57">
        <v>-30.05358</v>
      </c>
      <c r="M210" s="57">
        <v>1</v>
      </c>
      <c r="N210" s="57">
        <v>100</v>
      </c>
      <c r="O210" s="57" t="s">
        <v>1247</v>
      </c>
      <c r="P210" s="57"/>
      <c r="Q210" s="60">
        <v>382.75</v>
      </c>
      <c r="R210" s="61">
        <v>4.4000000000000004</v>
      </c>
      <c r="S210" s="61">
        <v>36786</v>
      </c>
      <c r="T210" s="61">
        <v>1049</v>
      </c>
      <c r="U210" s="62">
        <v>2306.633572828217</v>
      </c>
      <c r="V210" s="62">
        <v>65.776616590463746</v>
      </c>
      <c r="W210" s="60">
        <v>2.8516283368672863</v>
      </c>
      <c r="X210" s="61">
        <v>804</v>
      </c>
      <c r="Y210" s="61">
        <v>156</v>
      </c>
      <c r="Z210" s="61">
        <v>89</v>
      </c>
      <c r="AA210" s="60">
        <v>76.644423260247848</v>
      </c>
      <c r="AB210" s="60">
        <v>14.871306005719735</v>
      </c>
      <c r="AC210" s="60">
        <v>8.4842707340324122</v>
      </c>
      <c r="AD210" s="60">
        <v>54.19</v>
      </c>
      <c r="AE210" s="60">
        <v>54.55</v>
      </c>
      <c r="AF210" s="60">
        <v>41.21</v>
      </c>
      <c r="AG210" s="60">
        <v>54.4</v>
      </c>
      <c r="AH210" s="60">
        <v>59.85</v>
      </c>
      <c r="AI210" s="62">
        <v>7</v>
      </c>
      <c r="AJ210" s="60">
        <v>1.9028978415701628E-2</v>
      </c>
      <c r="AK210" s="60">
        <v>395</v>
      </c>
      <c r="AL210" s="63">
        <v>39504</v>
      </c>
      <c r="AM210" s="64">
        <v>0.70833333333333337</v>
      </c>
      <c r="AN210" s="61">
        <v>395</v>
      </c>
      <c r="AO210" s="63">
        <v>39504</v>
      </c>
      <c r="AP210" s="65">
        <v>0.70833333333333337</v>
      </c>
      <c r="AQ210" s="61"/>
      <c r="AR210" s="61"/>
      <c r="AS210" s="61"/>
      <c r="AT210" s="61">
        <v>395</v>
      </c>
      <c r="AU210" s="61"/>
      <c r="AV210" s="61"/>
      <c r="AW210" s="61"/>
      <c r="AX210" s="61"/>
      <c r="AY210" s="61"/>
      <c r="AZ210" s="61"/>
      <c r="BA210" s="66"/>
    </row>
    <row r="211" spans="1:53" hidden="1">
      <c r="A211" t="e">
        <f>VLOOKUP(C211,'2010'!$G$2:$S$120,13,FALSE)</f>
        <v>#N/A</v>
      </c>
      <c r="B211" s="10">
        <v>209</v>
      </c>
      <c r="C211" s="67" t="s">
        <v>1248</v>
      </c>
      <c r="D211" s="68" t="s">
        <v>1249</v>
      </c>
      <c r="E211" s="68" t="s">
        <v>177</v>
      </c>
      <c r="F211" s="69" t="s">
        <v>868</v>
      </c>
      <c r="G211" s="69" t="s">
        <v>868</v>
      </c>
      <c r="H211" s="69" t="s">
        <v>63</v>
      </c>
      <c r="I211" s="70" t="s">
        <v>1245</v>
      </c>
      <c r="J211" s="68" t="s">
        <v>1250</v>
      </c>
      <c r="K211" s="68">
        <v>30.882940000000001</v>
      </c>
      <c r="L211" s="68">
        <v>-30.05247</v>
      </c>
      <c r="M211" s="68">
        <v>1</v>
      </c>
      <c r="N211" s="68">
        <v>100</v>
      </c>
      <c r="O211" s="68" t="s">
        <v>1251</v>
      </c>
      <c r="P211" s="68"/>
      <c r="Q211" s="71">
        <v>382</v>
      </c>
      <c r="R211" s="72">
        <v>4.3</v>
      </c>
      <c r="S211" s="72">
        <v>59640</v>
      </c>
      <c r="T211" s="72">
        <v>1333</v>
      </c>
      <c r="U211" s="73">
        <v>3747.0157068062827</v>
      </c>
      <c r="V211" s="73">
        <v>83.748691099476446</v>
      </c>
      <c r="W211" s="71">
        <v>2.2350771294433267</v>
      </c>
      <c r="X211" s="72">
        <v>1134</v>
      </c>
      <c r="Y211" s="72">
        <v>167</v>
      </c>
      <c r="Z211" s="72">
        <v>32</v>
      </c>
      <c r="AA211" s="71">
        <v>85.071267816954247</v>
      </c>
      <c r="AB211" s="71">
        <v>12.528132033008252</v>
      </c>
      <c r="AC211" s="71">
        <v>2.4006001500375094</v>
      </c>
      <c r="AD211" s="71">
        <v>54.03</v>
      </c>
      <c r="AE211" s="71">
        <v>54.36</v>
      </c>
      <c r="AF211" s="71">
        <v>39.57</v>
      </c>
      <c r="AG211" s="71">
        <v>54.4</v>
      </c>
      <c r="AH211" s="71">
        <v>59.85</v>
      </c>
      <c r="AI211" s="73">
        <v>0</v>
      </c>
      <c r="AJ211" s="71">
        <v>0</v>
      </c>
      <c r="AK211" s="71">
        <v>593</v>
      </c>
      <c r="AL211" s="74">
        <v>39498</v>
      </c>
      <c r="AM211" s="75">
        <v>0.33333333333333331</v>
      </c>
      <c r="AN211" s="72">
        <v>593</v>
      </c>
      <c r="AO211" s="74">
        <v>39498</v>
      </c>
      <c r="AP211" s="76">
        <v>0.33333333333333331</v>
      </c>
      <c r="AQ211" s="72"/>
      <c r="AR211" s="72"/>
      <c r="AS211" s="72"/>
      <c r="AT211" s="72">
        <v>593</v>
      </c>
      <c r="AU211" s="72"/>
      <c r="AV211" s="72"/>
      <c r="AW211" s="72"/>
      <c r="AX211" s="72"/>
      <c r="AY211" s="72"/>
      <c r="AZ211" s="72"/>
      <c r="BA211" s="77"/>
    </row>
    <row r="212" spans="1:53" hidden="1">
      <c r="A212" t="e">
        <f>VLOOKUP(C212,'2010'!$G$2:$S$120,13,FALSE)</f>
        <v>#N/A</v>
      </c>
      <c r="B212" s="10">
        <v>210</v>
      </c>
      <c r="C212" s="56" t="s">
        <v>1252</v>
      </c>
      <c r="D212" s="57" t="s">
        <v>1253</v>
      </c>
      <c r="E212" s="57" t="s">
        <v>177</v>
      </c>
      <c r="F212" s="58" t="s">
        <v>868</v>
      </c>
      <c r="G212" s="58" t="s">
        <v>868</v>
      </c>
      <c r="H212" s="58" t="s">
        <v>63</v>
      </c>
      <c r="I212" s="59" t="s">
        <v>1254</v>
      </c>
      <c r="J212" s="57" t="s">
        <v>1255</v>
      </c>
      <c r="K212" s="57">
        <v>30.888390000000001</v>
      </c>
      <c r="L212" s="57">
        <v>-30.047470000000001</v>
      </c>
      <c r="M212" s="57">
        <v>4</v>
      </c>
      <c r="N212" s="57">
        <v>120</v>
      </c>
      <c r="O212" s="57" t="s">
        <v>1176</v>
      </c>
      <c r="P212" s="57" t="s">
        <v>1131</v>
      </c>
      <c r="Q212" s="60">
        <v>383.25</v>
      </c>
      <c r="R212" s="61">
        <v>4.4000000000000004</v>
      </c>
      <c r="S212" s="61">
        <v>721021</v>
      </c>
      <c r="T212" s="61">
        <v>43866</v>
      </c>
      <c r="U212" s="62">
        <v>45152</v>
      </c>
      <c r="V212" s="62">
        <v>2746.990215264188</v>
      </c>
      <c r="W212" s="60">
        <v>6.0838727304752567</v>
      </c>
      <c r="X212" s="61">
        <v>22994</v>
      </c>
      <c r="Y212" s="61">
        <v>8514</v>
      </c>
      <c r="Z212" s="61">
        <v>12358</v>
      </c>
      <c r="AA212" s="60">
        <v>52.418729767929605</v>
      </c>
      <c r="AB212" s="60">
        <v>19.409109560935576</v>
      </c>
      <c r="AC212" s="60">
        <v>28.172160671134822</v>
      </c>
      <c r="AD212" s="60">
        <v>102.03</v>
      </c>
      <c r="AE212" s="60">
        <v>103.36</v>
      </c>
      <c r="AF212" s="60">
        <v>81.58</v>
      </c>
      <c r="AG212" s="60">
        <v>85.92</v>
      </c>
      <c r="AH212" s="60">
        <v>117.97</v>
      </c>
      <c r="AI212" s="62">
        <v>68045</v>
      </c>
      <c r="AJ212" s="60">
        <v>9.437311811999928</v>
      </c>
      <c r="AK212" s="60">
        <v>4919</v>
      </c>
      <c r="AL212" s="63">
        <v>39507</v>
      </c>
      <c r="AM212" s="64">
        <v>0.70833333333333337</v>
      </c>
      <c r="AN212" s="61">
        <v>3307</v>
      </c>
      <c r="AO212" s="63">
        <v>39510</v>
      </c>
      <c r="AP212" s="65">
        <v>0.29166666666666669</v>
      </c>
      <c r="AQ212" s="61">
        <v>3304</v>
      </c>
      <c r="AR212" s="63">
        <v>39507</v>
      </c>
      <c r="AS212" s="65">
        <v>0.70833333333333337</v>
      </c>
      <c r="AT212" s="61">
        <v>1292</v>
      </c>
      <c r="AU212" s="61">
        <v>2015</v>
      </c>
      <c r="AV212" s="61">
        <v>2163</v>
      </c>
      <c r="AW212" s="61">
        <v>1160</v>
      </c>
      <c r="AX212" s="61"/>
      <c r="AY212" s="61"/>
      <c r="AZ212" s="61"/>
      <c r="BA212" s="66"/>
    </row>
    <row r="213" spans="1:53" hidden="1">
      <c r="A213" t="e">
        <f>VLOOKUP(C213,'2010'!$G$2:$S$120,13,FALSE)</f>
        <v>#N/A</v>
      </c>
      <c r="B213" s="10">
        <v>211</v>
      </c>
      <c r="C213" s="67" t="s">
        <v>1256</v>
      </c>
      <c r="D213" s="68" t="s">
        <v>1257</v>
      </c>
      <c r="E213" s="68" t="s">
        <v>177</v>
      </c>
      <c r="F213" s="69" t="s">
        <v>868</v>
      </c>
      <c r="G213" s="69" t="s">
        <v>868</v>
      </c>
      <c r="H213" s="69" t="s">
        <v>63</v>
      </c>
      <c r="I213" s="70" t="s">
        <v>1258</v>
      </c>
      <c r="J213" s="68" t="s">
        <v>1259</v>
      </c>
      <c r="K213" s="68">
        <v>30.90014</v>
      </c>
      <c r="L213" s="68">
        <v>-30.034859999999998</v>
      </c>
      <c r="M213" s="68">
        <v>2</v>
      </c>
      <c r="N213" s="68">
        <v>120</v>
      </c>
      <c r="O213" s="68" t="s">
        <v>1251</v>
      </c>
      <c r="P213" s="68" t="s">
        <v>1260</v>
      </c>
      <c r="Q213" s="71">
        <v>383.5</v>
      </c>
      <c r="R213" s="72">
        <v>4.4000000000000004</v>
      </c>
      <c r="S213" s="72">
        <v>210742</v>
      </c>
      <c r="T213" s="72">
        <v>25880</v>
      </c>
      <c r="U213" s="73">
        <v>13188.547588005216</v>
      </c>
      <c r="V213" s="73">
        <v>1619.6088657105606</v>
      </c>
      <c r="W213" s="71">
        <v>12.280418711030549</v>
      </c>
      <c r="X213" s="72">
        <v>11027</v>
      </c>
      <c r="Y213" s="72">
        <v>8715</v>
      </c>
      <c r="Z213" s="72">
        <v>6138</v>
      </c>
      <c r="AA213" s="71">
        <v>42.608191653786712</v>
      </c>
      <c r="AB213" s="71">
        <v>33.674652241112831</v>
      </c>
      <c r="AC213" s="71">
        <v>23.717156105100464</v>
      </c>
      <c r="AD213" s="71">
        <v>79.099999999999994</v>
      </c>
      <c r="AE213" s="71">
        <v>80.680000000000007</v>
      </c>
      <c r="AF213" s="71">
        <v>67.849999999999994</v>
      </c>
      <c r="AG213" s="71">
        <v>64.89</v>
      </c>
      <c r="AH213" s="71">
        <v>92.98</v>
      </c>
      <c r="AI213" s="73">
        <v>487</v>
      </c>
      <c r="AJ213" s="71">
        <v>0.23108825008778508</v>
      </c>
      <c r="AK213" s="71">
        <v>1260</v>
      </c>
      <c r="AL213" s="74">
        <v>39504</v>
      </c>
      <c r="AM213" s="75">
        <v>0.33333333333333331</v>
      </c>
      <c r="AN213" s="72">
        <v>778</v>
      </c>
      <c r="AO213" s="74">
        <v>39504</v>
      </c>
      <c r="AP213" s="76">
        <v>0.29166666666666669</v>
      </c>
      <c r="AQ213" s="72">
        <v>565</v>
      </c>
      <c r="AR213" s="74">
        <v>39507</v>
      </c>
      <c r="AS213" s="76">
        <v>0.58333333333333337</v>
      </c>
      <c r="AT213" s="72">
        <v>778</v>
      </c>
      <c r="AU213" s="72">
        <v>565</v>
      </c>
      <c r="AV213" s="72"/>
      <c r="AW213" s="72"/>
      <c r="AX213" s="72"/>
      <c r="AY213" s="72"/>
      <c r="AZ213" s="72"/>
      <c r="BA213" s="77"/>
    </row>
    <row r="214" spans="1:53" hidden="1">
      <c r="A214" t="e">
        <f>VLOOKUP(C214,'2010'!$G$2:$S$120,13,FALSE)</f>
        <v>#N/A</v>
      </c>
      <c r="B214" s="10">
        <v>212</v>
      </c>
      <c r="C214" s="56" t="s">
        <v>1261</v>
      </c>
      <c r="D214" s="57" t="s">
        <v>1262</v>
      </c>
      <c r="E214" s="57" t="s">
        <v>177</v>
      </c>
      <c r="F214" s="58" t="s">
        <v>868</v>
      </c>
      <c r="G214" s="58" t="s">
        <v>868</v>
      </c>
      <c r="H214" s="58" t="s">
        <v>63</v>
      </c>
      <c r="I214" s="59" t="s">
        <v>1263</v>
      </c>
      <c r="J214" s="57" t="s">
        <v>1264</v>
      </c>
      <c r="K214" s="57">
        <v>30.921720000000001</v>
      </c>
      <c r="L214" s="57">
        <v>-30.006609999999998</v>
      </c>
      <c r="M214" s="57">
        <v>5</v>
      </c>
      <c r="N214" s="57">
        <v>120</v>
      </c>
      <c r="O214" s="57" t="s">
        <v>1176</v>
      </c>
      <c r="P214" s="57" t="s">
        <v>1131</v>
      </c>
      <c r="Q214" s="60">
        <v>384.05</v>
      </c>
      <c r="R214" s="61">
        <v>4.4000000000000004</v>
      </c>
      <c r="S214" s="61">
        <v>965607</v>
      </c>
      <c r="T214" s="61">
        <v>72098</v>
      </c>
      <c r="U214" s="62">
        <v>60342.580393177974</v>
      </c>
      <c r="V214" s="62">
        <v>4505.5383413618019</v>
      </c>
      <c r="W214" s="60">
        <v>7.4665987301251953</v>
      </c>
      <c r="X214" s="61">
        <v>35110</v>
      </c>
      <c r="Y214" s="61">
        <v>18478</v>
      </c>
      <c r="Z214" s="61">
        <v>18510</v>
      </c>
      <c r="AA214" s="60">
        <v>48.697606036228471</v>
      </c>
      <c r="AB214" s="60">
        <v>25.629004965463675</v>
      </c>
      <c r="AC214" s="60">
        <v>25.67338899830786</v>
      </c>
      <c r="AD214" s="60">
        <v>101.54</v>
      </c>
      <c r="AE214" s="60">
        <v>103.08</v>
      </c>
      <c r="AF214" s="60">
        <v>82.48</v>
      </c>
      <c r="AG214" s="60">
        <v>84.92</v>
      </c>
      <c r="AH214" s="60">
        <v>117.97</v>
      </c>
      <c r="AI214" s="62">
        <v>83281</v>
      </c>
      <c r="AJ214" s="60">
        <v>8.6247303509605864</v>
      </c>
      <c r="AK214" s="60">
        <v>6107</v>
      </c>
      <c r="AL214" s="63">
        <v>39507</v>
      </c>
      <c r="AM214" s="64">
        <v>0.70833333333333337</v>
      </c>
      <c r="AN214" s="61">
        <v>3803</v>
      </c>
      <c r="AO214" s="63">
        <v>39510</v>
      </c>
      <c r="AP214" s="65">
        <v>0.29166666666666669</v>
      </c>
      <c r="AQ214" s="61">
        <v>3778</v>
      </c>
      <c r="AR214" s="63">
        <v>39507</v>
      </c>
      <c r="AS214" s="65">
        <v>0.70833333333333337</v>
      </c>
      <c r="AT214" s="61">
        <v>1589</v>
      </c>
      <c r="AU214" s="61">
        <v>2229</v>
      </c>
      <c r="AV214" s="61">
        <v>1993</v>
      </c>
      <c r="AW214" s="61">
        <v>1325</v>
      </c>
      <c r="AX214" s="61">
        <v>473</v>
      </c>
      <c r="AY214" s="61"/>
      <c r="AZ214" s="61"/>
      <c r="BA214" s="66"/>
    </row>
    <row r="215" spans="1:53" hidden="1">
      <c r="A215" t="e">
        <f>VLOOKUP(C215,'2010'!$G$2:$S$120,13,FALSE)</f>
        <v>#N/A</v>
      </c>
      <c r="B215" s="10">
        <v>213</v>
      </c>
      <c r="C215" s="67" t="s">
        <v>1265</v>
      </c>
      <c r="D215" s="68" t="s">
        <v>1266</v>
      </c>
      <c r="E215" s="68" t="s">
        <v>177</v>
      </c>
      <c r="F215" s="69" t="s">
        <v>868</v>
      </c>
      <c r="G215" s="69" t="s">
        <v>868</v>
      </c>
      <c r="H215" s="69" t="s">
        <v>63</v>
      </c>
      <c r="I215" s="70" t="s">
        <v>884</v>
      </c>
      <c r="J215" s="68" t="s">
        <v>1267</v>
      </c>
      <c r="K215" s="68">
        <v>30.929020000000001</v>
      </c>
      <c r="L215" s="68">
        <v>-30.0002</v>
      </c>
      <c r="M215" s="68">
        <v>4</v>
      </c>
      <c r="N215" s="68">
        <v>120</v>
      </c>
      <c r="O215" s="68" t="s">
        <v>1176</v>
      </c>
      <c r="P215" s="68" t="s">
        <v>1131</v>
      </c>
      <c r="Q215" s="71">
        <v>385.25</v>
      </c>
      <c r="R215" s="72">
        <v>4.4000000000000004</v>
      </c>
      <c r="S215" s="72">
        <v>833121</v>
      </c>
      <c r="T215" s="72">
        <v>58472</v>
      </c>
      <c r="U215" s="73">
        <v>51901.113562621671</v>
      </c>
      <c r="V215" s="73">
        <v>3642.6424399740426</v>
      </c>
      <c r="W215" s="71">
        <v>7.0184282955297013</v>
      </c>
      <c r="X215" s="72">
        <v>28715</v>
      </c>
      <c r="Y215" s="72">
        <v>14424</v>
      </c>
      <c r="Z215" s="72">
        <v>15333</v>
      </c>
      <c r="AA215" s="71">
        <v>49.108975236010401</v>
      </c>
      <c r="AB215" s="71">
        <v>24.668217266383909</v>
      </c>
      <c r="AC215" s="71">
        <v>26.222807497605693</v>
      </c>
      <c r="AD215" s="71">
        <v>102.37</v>
      </c>
      <c r="AE215" s="71">
        <v>103.77</v>
      </c>
      <c r="AF215" s="71">
        <v>83.8</v>
      </c>
      <c r="AG215" s="71">
        <v>85.92</v>
      </c>
      <c r="AH215" s="71">
        <v>117.97</v>
      </c>
      <c r="AI215" s="73">
        <v>76949</v>
      </c>
      <c r="AJ215" s="71">
        <v>9.2362333922683497</v>
      </c>
      <c r="AK215" s="71">
        <v>5376</v>
      </c>
      <c r="AL215" s="74">
        <v>39507</v>
      </c>
      <c r="AM215" s="75">
        <v>0.70833333333333337</v>
      </c>
      <c r="AN215" s="72">
        <v>3270</v>
      </c>
      <c r="AO215" s="74">
        <v>39510</v>
      </c>
      <c r="AP215" s="76">
        <v>0.33333333333333331</v>
      </c>
      <c r="AQ215" s="72">
        <v>3330</v>
      </c>
      <c r="AR215" s="74">
        <v>39507</v>
      </c>
      <c r="AS215" s="76">
        <v>0.70833333333333337</v>
      </c>
      <c r="AT215" s="72">
        <v>1403</v>
      </c>
      <c r="AU215" s="72">
        <v>2078</v>
      </c>
      <c r="AV215" s="72">
        <v>2206</v>
      </c>
      <c r="AW215" s="72">
        <v>1124</v>
      </c>
      <c r="AX215" s="72"/>
      <c r="AY215" s="72"/>
      <c r="AZ215" s="72"/>
      <c r="BA215" s="77"/>
    </row>
    <row r="216" spans="1:53" hidden="1">
      <c r="A216" t="e">
        <f>VLOOKUP(C216,'2010'!$G$2:$S$120,13,FALSE)</f>
        <v>#N/A</v>
      </c>
      <c r="B216" s="10">
        <v>214</v>
      </c>
      <c r="C216" s="56" t="s">
        <v>1268</v>
      </c>
      <c r="D216" s="57" t="s">
        <v>1269</v>
      </c>
      <c r="E216" s="57" t="s">
        <v>71</v>
      </c>
      <c r="F216" s="58" t="s">
        <v>868</v>
      </c>
      <c r="G216" s="58" t="s">
        <v>868</v>
      </c>
      <c r="H216" s="58" t="s">
        <v>63</v>
      </c>
      <c r="I216" s="59" t="s">
        <v>1270</v>
      </c>
      <c r="J216" s="57" t="s">
        <v>1271</v>
      </c>
      <c r="K216" s="57">
        <v>30.933810000000001</v>
      </c>
      <c r="L216" s="57">
        <v>-29.985579999999999</v>
      </c>
      <c r="M216" s="57">
        <v>4</v>
      </c>
      <c r="N216" s="57">
        <v>120</v>
      </c>
      <c r="O216" s="57" t="s">
        <v>1176</v>
      </c>
      <c r="P216" s="57" t="s">
        <v>1131</v>
      </c>
      <c r="Q216" s="60">
        <v>8699.25</v>
      </c>
      <c r="R216" s="61">
        <v>99</v>
      </c>
      <c r="S216" s="61">
        <v>21469237</v>
      </c>
      <c r="T216" s="61">
        <v>1974877</v>
      </c>
      <c r="U216" s="62">
        <v>59230.58746443659</v>
      </c>
      <c r="V216" s="62">
        <v>5448.406241917407</v>
      </c>
      <c r="W216" s="60">
        <v>9.1986361695108201</v>
      </c>
      <c r="X216" s="61">
        <v>853269</v>
      </c>
      <c r="Y216" s="61">
        <v>556700</v>
      </c>
      <c r="Z216" s="61">
        <v>564908</v>
      </c>
      <c r="AA216" s="60">
        <v>43.206184486426238</v>
      </c>
      <c r="AB216" s="60">
        <v>28.189097346315744</v>
      </c>
      <c r="AC216" s="60">
        <v>28.604718167258014</v>
      </c>
      <c r="AD216" s="60">
        <v>97.01</v>
      </c>
      <c r="AE216" s="60">
        <v>98.8</v>
      </c>
      <c r="AF216" s="60">
        <v>79.33</v>
      </c>
      <c r="AG216" s="60">
        <v>78.930000000000007</v>
      </c>
      <c r="AH216" s="60">
        <v>114.98</v>
      </c>
      <c r="AI216" s="62">
        <v>1327392</v>
      </c>
      <c r="AJ216" s="60">
        <v>6.1827628061490962</v>
      </c>
      <c r="AK216" s="60">
        <v>6945</v>
      </c>
      <c r="AL216" s="63">
        <v>39632</v>
      </c>
      <c r="AM216" s="64">
        <v>0.70833333333333337</v>
      </c>
      <c r="AN216" s="61">
        <v>3991</v>
      </c>
      <c r="AO216" s="63">
        <v>39489</v>
      </c>
      <c r="AP216" s="65">
        <v>0.33333333333333331</v>
      </c>
      <c r="AQ216" s="61">
        <v>3713</v>
      </c>
      <c r="AR216" s="63">
        <v>39527</v>
      </c>
      <c r="AS216" s="65">
        <v>0.70833333333333337</v>
      </c>
      <c r="AT216" s="61">
        <v>1586</v>
      </c>
      <c r="AU216" s="61">
        <v>2431</v>
      </c>
      <c r="AV216" s="61">
        <v>2364</v>
      </c>
      <c r="AW216" s="61">
        <v>1552</v>
      </c>
      <c r="AX216" s="61"/>
      <c r="AY216" s="61"/>
      <c r="AZ216" s="61"/>
      <c r="BA216" s="66"/>
    </row>
    <row r="217" spans="1:53" hidden="1">
      <c r="A217" t="e">
        <f>VLOOKUP(C217,'2010'!$G$2:$S$120,13,FALSE)</f>
        <v>#N/A</v>
      </c>
      <c r="B217" s="10">
        <v>215</v>
      </c>
      <c r="C217" s="67" t="s">
        <v>1272</v>
      </c>
      <c r="D217" s="68" t="s">
        <v>1273</v>
      </c>
      <c r="E217" s="68" t="s">
        <v>132</v>
      </c>
      <c r="F217" s="69" t="s">
        <v>868</v>
      </c>
      <c r="G217" s="69" t="s">
        <v>868</v>
      </c>
      <c r="H217" s="69" t="s">
        <v>72</v>
      </c>
      <c r="I217" s="70" t="s">
        <v>1274</v>
      </c>
      <c r="J217" s="68" t="s">
        <v>1275</v>
      </c>
      <c r="K217" s="68">
        <v>30.947769999999998</v>
      </c>
      <c r="L217" s="68">
        <v>-29.957789999999999</v>
      </c>
      <c r="M217" s="68">
        <v>4</v>
      </c>
      <c r="N217" s="68">
        <v>60</v>
      </c>
      <c r="O217" s="68" t="s">
        <v>1276</v>
      </c>
      <c r="P217" s="68"/>
      <c r="Q217" s="71">
        <v>8540.83</v>
      </c>
      <c r="R217" s="72">
        <v>97.2</v>
      </c>
      <c r="S217" s="72">
        <v>9222879</v>
      </c>
      <c r="T217" s="72">
        <v>384748</v>
      </c>
      <c r="U217" s="73">
        <v>25916.579067842351</v>
      </c>
      <c r="V217" s="73">
        <v>1081.1539393712319</v>
      </c>
      <c r="W217" s="71">
        <v>4.1716691718497012</v>
      </c>
      <c r="X217" s="72">
        <v>215891</v>
      </c>
      <c r="Y217" s="72">
        <v>108585</v>
      </c>
      <c r="Z217" s="72">
        <v>60272</v>
      </c>
      <c r="AA217" s="71">
        <v>56.112312474658744</v>
      </c>
      <c r="AB217" s="71">
        <v>28.222368927193902</v>
      </c>
      <c r="AC217" s="71">
        <v>15.66531859814736</v>
      </c>
      <c r="AD217" s="71">
        <v>64.17</v>
      </c>
      <c r="AE217" s="71">
        <v>64.510000000000005</v>
      </c>
      <c r="AF217" s="71">
        <v>56.31</v>
      </c>
      <c r="AG217" s="71">
        <v>56.73</v>
      </c>
      <c r="AH217" s="71">
        <v>74.98</v>
      </c>
      <c r="AI217" s="73">
        <v>6000836</v>
      </c>
      <c r="AJ217" s="71">
        <v>65.064672321950667</v>
      </c>
      <c r="AK217" s="71">
        <v>2846</v>
      </c>
      <c r="AL217" s="74">
        <v>39735</v>
      </c>
      <c r="AM217" s="75">
        <v>0.70833333333333337</v>
      </c>
      <c r="AN217" s="72">
        <v>2846</v>
      </c>
      <c r="AO217" s="74">
        <v>39735</v>
      </c>
      <c r="AP217" s="76">
        <v>0.70833333333333337</v>
      </c>
      <c r="AQ217" s="72"/>
      <c r="AR217" s="72"/>
      <c r="AS217" s="72"/>
      <c r="AT217" s="72">
        <v>962</v>
      </c>
      <c r="AU217" s="72">
        <v>897</v>
      </c>
      <c r="AV217" s="72">
        <v>816</v>
      </c>
      <c r="AW217" s="72">
        <v>969</v>
      </c>
      <c r="AX217" s="72"/>
      <c r="AY217" s="72"/>
      <c r="AZ217" s="72"/>
      <c r="BA217" s="77"/>
    </row>
    <row r="218" spans="1:53" hidden="1">
      <c r="A218" t="e">
        <f>VLOOKUP(C218,'2010'!$G$2:$S$120,13,FALSE)</f>
        <v>#N/A</v>
      </c>
      <c r="B218" s="10">
        <v>216</v>
      </c>
      <c r="C218" s="56" t="s">
        <v>1277</v>
      </c>
      <c r="D218" s="57" t="s">
        <v>1278</v>
      </c>
      <c r="E218" s="57" t="s">
        <v>177</v>
      </c>
      <c r="F218" s="58" t="s">
        <v>868</v>
      </c>
      <c r="G218" s="58" t="s">
        <v>868</v>
      </c>
      <c r="H218" s="58" t="s">
        <v>72</v>
      </c>
      <c r="I218" s="59" t="s">
        <v>1279</v>
      </c>
      <c r="J218" s="57" t="s">
        <v>1280</v>
      </c>
      <c r="K218" s="57">
        <v>30.935359999999999</v>
      </c>
      <c r="L218" s="57">
        <v>-29.980830000000001</v>
      </c>
      <c r="M218" s="57">
        <v>4</v>
      </c>
      <c r="N218" s="57">
        <v>120</v>
      </c>
      <c r="O218" s="57" t="s">
        <v>1176</v>
      </c>
      <c r="P218" s="57" t="s">
        <v>1213</v>
      </c>
      <c r="Q218" s="60">
        <v>386</v>
      </c>
      <c r="R218" s="61">
        <v>4.4000000000000004</v>
      </c>
      <c r="S218" s="61">
        <v>872171</v>
      </c>
      <c r="T218" s="61">
        <v>85746</v>
      </c>
      <c r="U218" s="62">
        <v>54228.248704663216</v>
      </c>
      <c r="V218" s="62">
        <v>5331.3575129533674</v>
      </c>
      <c r="W218" s="60">
        <v>9.8313289481076538</v>
      </c>
      <c r="X218" s="61">
        <v>36350</v>
      </c>
      <c r="Y218" s="61">
        <v>25173</v>
      </c>
      <c r="Z218" s="61">
        <v>24223</v>
      </c>
      <c r="AA218" s="60">
        <v>42.392648053553515</v>
      </c>
      <c r="AB218" s="60">
        <v>29.357637674060598</v>
      </c>
      <c r="AC218" s="60">
        <v>28.249714272385884</v>
      </c>
      <c r="AD218" s="60">
        <v>100.65</v>
      </c>
      <c r="AE218" s="60">
        <v>102.73</v>
      </c>
      <c r="AF218" s="60">
        <v>81.540000000000006</v>
      </c>
      <c r="AG218" s="60">
        <v>83.91</v>
      </c>
      <c r="AH218" s="60">
        <v>116.98</v>
      </c>
      <c r="AI218" s="62">
        <v>69843</v>
      </c>
      <c r="AJ218" s="60">
        <v>8.0079479826777078</v>
      </c>
      <c r="AK218" s="60">
        <v>5872</v>
      </c>
      <c r="AL218" s="63">
        <v>39512</v>
      </c>
      <c r="AM218" s="64">
        <v>0.70833333333333337</v>
      </c>
      <c r="AN218" s="61">
        <v>3312</v>
      </c>
      <c r="AO218" s="63">
        <v>39510</v>
      </c>
      <c r="AP218" s="65">
        <v>0.33333333333333331</v>
      </c>
      <c r="AQ218" s="61">
        <v>3154</v>
      </c>
      <c r="AR218" s="63">
        <v>39507</v>
      </c>
      <c r="AS218" s="65">
        <v>0.70833333333333337</v>
      </c>
      <c r="AT218" s="61">
        <v>965</v>
      </c>
      <c r="AU218" s="61">
        <v>2379</v>
      </c>
      <c r="AV218" s="61">
        <v>2179</v>
      </c>
      <c r="AW218" s="61">
        <v>1035</v>
      </c>
      <c r="AX218" s="61"/>
      <c r="AY218" s="61"/>
      <c r="AZ218" s="61"/>
      <c r="BA218" s="66"/>
    </row>
    <row r="219" spans="1:53" hidden="1">
      <c r="A219" t="e">
        <f>VLOOKUP(C219,'2010'!$G$2:$S$120,13,FALSE)</f>
        <v>#N/A</v>
      </c>
      <c r="B219" s="10">
        <v>217</v>
      </c>
      <c r="C219" s="67" t="s">
        <v>1281</v>
      </c>
      <c r="D219" s="68" t="s">
        <v>1282</v>
      </c>
      <c r="E219" s="68" t="s">
        <v>132</v>
      </c>
      <c r="F219" s="69" t="s">
        <v>868</v>
      </c>
      <c r="G219" s="69" t="s">
        <v>868</v>
      </c>
      <c r="H219" s="69" t="s">
        <v>72</v>
      </c>
      <c r="I219" s="70" t="s">
        <v>1283</v>
      </c>
      <c r="J219" s="68" t="s">
        <v>1284</v>
      </c>
      <c r="K219" s="68">
        <v>30.947479999999999</v>
      </c>
      <c r="L219" s="68">
        <v>-29.959209999999999</v>
      </c>
      <c r="M219" s="68">
        <v>5</v>
      </c>
      <c r="N219" s="68">
        <v>120</v>
      </c>
      <c r="O219" s="68" t="s">
        <v>1285</v>
      </c>
      <c r="P219" s="68"/>
      <c r="Q219" s="71">
        <v>8597.5300000000007</v>
      </c>
      <c r="R219" s="72">
        <v>97.9</v>
      </c>
      <c r="S219" s="72">
        <v>14939557</v>
      </c>
      <c r="T219" s="72">
        <v>1423498</v>
      </c>
      <c r="U219" s="73">
        <v>41703.764685903974</v>
      </c>
      <c r="V219" s="73">
        <v>3973.6938399749693</v>
      </c>
      <c r="W219" s="71">
        <v>9.528381597928238</v>
      </c>
      <c r="X219" s="72">
        <v>620722</v>
      </c>
      <c r="Y219" s="72">
        <v>385599</v>
      </c>
      <c r="Z219" s="72">
        <v>417177</v>
      </c>
      <c r="AA219" s="71">
        <v>43.605400218335397</v>
      </c>
      <c r="AB219" s="71">
        <v>27.088130787679365</v>
      </c>
      <c r="AC219" s="71">
        <v>29.306468993985241</v>
      </c>
      <c r="AD219" s="71">
        <v>97.54</v>
      </c>
      <c r="AE219" s="71">
        <v>99.57</v>
      </c>
      <c r="AF219" s="71">
        <v>78.25</v>
      </c>
      <c r="AG219" s="71">
        <v>78.930000000000007</v>
      </c>
      <c r="AH219" s="71">
        <v>117.98</v>
      </c>
      <c r="AI219" s="73">
        <v>1668098</v>
      </c>
      <c r="AJ219" s="71">
        <v>11.165645674768001</v>
      </c>
      <c r="AK219" s="71">
        <v>5440</v>
      </c>
      <c r="AL219" s="74">
        <v>39489</v>
      </c>
      <c r="AM219" s="75">
        <v>0.33333333333333331</v>
      </c>
      <c r="AN219" s="72">
        <v>5440</v>
      </c>
      <c r="AO219" s="74">
        <v>39489</v>
      </c>
      <c r="AP219" s="76">
        <v>0.33333333333333331</v>
      </c>
      <c r="AQ219" s="72"/>
      <c r="AR219" s="72"/>
      <c r="AS219" s="72"/>
      <c r="AT219" s="72">
        <v>1232</v>
      </c>
      <c r="AU219" s="72">
        <v>1857</v>
      </c>
      <c r="AV219" s="72">
        <v>540</v>
      </c>
      <c r="AW219" s="72">
        <v>1170</v>
      </c>
      <c r="AX219" s="72">
        <v>1703</v>
      </c>
      <c r="AY219" s="72"/>
      <c r="AZ219" s="72"/>
      <c r="BA219" s="77"/>
    </row>
    <row r="220" spans="1:53" hidden="1">
      <c r="A220" t="e">
        <f>VLOOKUP(C220,'2010'!$G$2:$S$120,13,FALSE)</f>
        <v>#N/A</v>
      </c>
      <c r="B220" s="10">
        <v>218</v>
      </c>
      <c r="C220" s="56" t="s">
        <v>1286</v>
      </c>
      <c r="D220" s="57" t="s">
        <v>1287</v>
      </c>
      <c r="E220" s="57" t="s">
        <v>132</v>
      </c>
      <c r="F220" s="58" t="s">
        <v>868</v>
      </c>
      <c r="G220" s="58" t="s">
        <v>868</v>
      </c>
      <c r="H220" s="58" t="s">
        <v>72</v>
      </c>
      <c r="I220" s="59" t="s">
        <v>1288</v>
      </c>
      <c r="J220" s="57" t="s">
        <v>1289</v>
      </c>
      <c r="K220" s="57">
        <v>30.948250000000002</v>
      </c>
      <c r="L220" s="57">
        <v>-29.959810000000001</v>
      </c>
      <c r="M220" s="57">
        <v>2</v>
      </c>
      <c r="N220" s="57">
        <v>80</v>
      </c>
      <c r="O220" s="57" t="s">
        <v>1290</v>
      </c>
      <c r="P220" s="57"/>
      <c r="Q220" s="60">
        <v>8711.4</v>
      </c>
      <c r="R220" s="61">
        <v>99.2</v>
      </c>
      <c r="S220" s="61">
        <v>3139254</v>
      </c>
      <c r="T220" s="61">
        <v>36719</v>
      </c>
      <c r="U220" s="62">
        <v>8648.6782836283492</v>
      </c>
      <c r="V220" s="62">
        <v>101.16123699979339</v>
      </c>
      <c r="W220" s="60">
        <v>1.1696727948741963</v>
      </c>
      <c r="X220" s="61">
        <v>26674</v>
      </c>
      <c r="Y220" s="61">
        <v>6953</v>
      </c>
      <c r="Z220" s="61">
        <v>3092</v>
      </c>
      <c r="AA220" s="60">
        <v>72.64359051172417</v>
      </c>
      <c r="AB220" s="60">
        <v>18.935700863313272</v>
      </c>
      <c r="AC220" s="60">
        <v>8.4207086249625522</v>
      </c>
      <c r="AD220" s="60">
        <v>84.88</v>
      </c>
      <c r="AE220" s="60">
        <v>85</v>
      </c>
      <c r="AF220" s="60">
        <v>75.08</v>
      </c>
      <c r="AG220" s="60">
        <v>72.849999999999994</v>
      </c>
      <c r="AH220" s="60">
        <v>97.98</v>
      </c>
      <c r="AI220" s="62">
        <v>2059360</v>
      </c>
      <c r="AJ220" s="60">
        <v>65.600298669683937</v>
      </c>
      <c r="AK220" s="60">
        <v>1293</v>
      </c>
      <c r="AL220" s="63">
        <v>39612</v>
      </c>
      <c r="AM220" s="64">
        <v>0.75</v>
      </c>
      <c r="AN220" s="61">
        <v>1293</v>
      </c>
      <c r="AO220" s="63">
        <v>39612</v>
      </c>
      <c r="AP220" s="65">
        <v>0.75</v>
      </c>
      <c r="AQ220" s="61"/>
      <c r="AR220" s="61"/>
      <c r="AS220" s="61"/>
      <c r="AT220" s="61">
        <v>813</v>
      </c>
      <c r="AU220" s="61">
        <v>706</v>
      </c>
      <c r="AV220" s="61"/>
      <c r="AW220" s="61"/>
      <c r="AX220" s="61"/>
      <c r="AY220" s="61"/>
      <c r="AZ220" s="61"/>
      <c r="BA220" s="66"/>
    </row>
    <row r="221" spans="1:53" hidden="1">
      <c r="A221" t="e">
        <f>VLOOKUP(C221,'2010'!$G$2:$S$120,13,FALSE)</f>
        <v>#N/A</v>
      </c>
      <c r="B221" s="10">
        <v>219</v>
      </c>
      <c r="C221" s="67" t="s">
        <v>1291</v>
      </c>
      <c r="D221" s="68" t="s">
        <v>1292</v>
      </c>
      <c r="E221" s="68" t="s">
        <v>132</v>
      </c>
      <c r="F221" s="69" t="s">
        <v>868</v>
      </c>
      <c r="G221" s="69" t="s">
        <v>868</v>
      </c>
      <c r="H221" s="69" t="s">
        <v>72</v>
      </c>
      <c r="I221" s="70" t="s">
        <v>1293</v>
      </c>
      <c r="J221" s="68" t="s">
        <v>1294</v>
      </c>
      <c r="K221" s="68">
        <v>30.947500000000002</v>
      </c>
      <c r="L221" s="68">
        <v>-29.95167</v>
      </c>
      <c r="M221" s="68">
        <v>4</v>
      </c>
      <c r="N221" s="68">
        <v>120</v>
      </c>
      <c r="O221" s="68" t="s">
        <v>1295</v>
      </c>
      <c r="P221" s="68"/>
      <c r="Q221" s="71">
        <v>8726.27</v>
      </c>
      <c r="R221" s="72">
        <v>99.3</v>
      </c>
      <c r="S221" s="72">
        <v>12560420</v>
      </c>
      <c r="T221" s="72">
        <v>816996</v>
      </c>
      <c r="U221" s="73">
        <v>34545.124090820012</v>
      </c>
      <c r="V221" s="73">
        <v>2246.9971706124152</v>
      </c>
      <c r="W221" s="71">
        <v>6.504527714837562</v>
      </c>
      <c r="X221" s="72">
        <v>440963</v>
      </c>
      <c r="Y221" s="72">
        <v>169719</v>
      </c>
      <c r="Z221" s="72">
        <v>206314</v>
      </c>
      <c r="AA221" s="71">
        <v>53.973703665623816</v>
      </c>
      <c r="AB221" s="71">
        <v>20.773541118928367</v>
      </c>
      <c r="AC221" s="71">
        <v>25.252755215447809</v>
      </c>
      <c r="AD221" s="71">
        <v>95.78</v>
      </c>
      <c r="AE221" s="71">
        <v>97</v>
      </c>
      <c r="AF221" s="71">
        <v>78.099999999999994</v>
      </c>
      <c r="AG221" s="71">
        <v>72.930000000000007</v>
      </c>
      <c r="AH221" s="71">
        <v>117.98</v>
      </c>
      <c r="AI221" s="73">
        <v>1351236</v>
      </c>
      <c r="AJ221" s="71">
        <v>10.757888669327937</v>
      </c>
      <c r="AK221" s="71">
        <v>4356</v>
      </c>
      <c r="AL221" s="74">
        <v>39552</v>
      </c>
      <c r="AM221" s="75">
        <v>0.33333333333333331</v>
      </c>
      <c r="AN221" s="72">
        <v>4356</v>
      </c>
      <c r="AO221" s="74">
        <v>39552</v>
      </c>
      <c r="AP221" s="76">
        <v>0.33333333333333331</v>
      </c>
      <c r="AQ221" s="72"/>
      <c r="AR221" s="72"/>
      <c r="AS221" s="72"/>
      <c r="AT221" s="72">
        <v>1051</v>
      </c>
      <c r="AU221" s="72">
        <v>661</v>
      </c>
      <c r="AV221" s="72">
        <v>1363</v>
      </c>
      <c r="AW221" s="72">
        <v>1433</v>
      </c>
      <c r="AX221" s="72"/>
      <c r="AY221" s="72"/>
      <c r="AZ221" s="72"/>
      <c r="BA221" s="77"/>
    </row>
    <row r="222" spans="1:53" hidden="1">
      <c r="A222" t="e">
        <f>VLOOKUP(C222,'2010'!$G$2:$S$120,13,FALSE)</f>
        <v>#N/A</v>
      </c>
      <c r="B222" s="10">
        <v>220</v>
      </c>
      <c r="C222" s="56" t="s">
        <v>1296</v>
      </c>
      <c r="D222" s="57" t="s">
        <v>1297</v>
      </c>
      <c r="E222" s="57" t="s">
        <v>132</v>
      </c>
      <c r="F222" s="58" t="s">
        <v>868</v>
      </c>
      <c r="G222" s="58" t="s">
        <v>868</v>
      </c>
      <c r="H222" s="58" t="s">
        <v>72</v>
      </c>
      <c r="I222" s="59" t="s">
        <v>1298</v>
      </c>
      <c r="J222" s="57" t="s">
        <v>1299</v>
      </c>
      <c r="K222" s="57">
        <v>30.955690000000001</v>
      </c>
      <c r="L222" s="57">
        <v>-29.84422</v>
      </c>
      <c r="M222" s="57">
        <v>6</v>
      </c>
      <c r="N222" s="57">
        <v>120</v>
      </c>
      <c r="O222" s="57" t="s">
        <v>1300</v>
      </c>
      <c r="P222" s="57"/>
      <c r="Q222" s="60">
        <v>8494.44</v>
      </c>
      <c r="R222" s="61">
        <v>96.7</v>
      </c>
      <c r="S222" s="61">
        <v>17210065</v>
      </c>
      <c r="T222" s="61">
        <v>1194682</v>
      </c>
      <c r="U222" s="62">
        <v>48624.931131422432</v>
      </c>
      <c r="V222" s="62">
        <v>3375.4276915252799</v>
      </c>
      <c r="W222" s="60">
        <v>6.9417634390108338</v>
      </c>
      <c r="X222" s="61">
        <v>573564</v>
      </c>
      <c r="Y222" s="61">
        <v>251096</v>
      </c>
      <c r="Z222" s="61">
        <v>370022</v>
      </c>
      <c r="AA222" s="60">
        <v>48.009763267547342</v>
      </c>
      <c r="AB222" s="60">
        <v>21.017810597297022</v>
      </c>
      <c r="AC222" s="60">
        <v>30.972426135155633</v>
      </c>
      <c r="AD222" s="60">
        <v>94.5</v>
      </c>
      <c r="AE222" s="60">
        <v>96.25</v>
      </c>
      <c r="AF222" s="60">
        <v>71.06</v>
      </c>
      <c r="AG222" s="60">
        <v>75.930000000000007</v>
      </c>
      <c r="AH222" s="60">
        <v>113.99</v>
      </c>
      <c r="AI222" s="62">
        <v>1265193</v>
      </c>
      <c r="AJ222" s="60">
        <v>7.351471362833319</v>
      </c>
      <c r="AK222" s="60">
        <v>6993</v>
      </c>
      <c r="AL222" s="63">
        <v>39700</v>
      </c>
      <c r="AM222" s="64">
        <v>0.33333333333333331</v>
      </c>
      <c r="AN222" s="61">
        <v>6993</v>
      </c>
      <c r="AO222" s="63">
        <v>39700</v>
      </c>
      <c r="AP222" s="65">
        <v>0.33333333333333331</v>
      </c>
      <c r="AQ222" s="61"/>
      <c r="AR222" s="61"/>
      <c r="AS222" s="61"/>
      <c r="AT222" s="61">
        <v>1811</v>
      </c>
      <c r="AU222" s="61">
        <v>737</v>
      </c>
      <c r="AV222" s="61">
        <v>1331</v>
      </c>
      <c r="AW222" s="61">
        <v>868</v>
      </c>
      <c r="AX222" s="61">
        <v>1345</v>
      </c>
      <c r="AY222" s="61">
        <v>2025</v>
      </c>
      <c r="AZ222" s="61"/>
      <c r="BA222" s="66"/>
    </row>
    <row r="223" spans="1:53" hidden="1">
      <c r="A223" t="e">
        <f>VLOOKUP(C223,'2010'!$G$2:$S$120,13,FALSE)</f>
        <v>#N/A</v>
      </c>
      <c r="B223" s="10">
        <v>221</v>
      </c>
      <c r="C223" s="67" t="s">
        <v>1301</v>
      </c>
      <c r="D223" s="68" t="s">
        <v>1302</v>
      </c>
      <c r="E223" s="68" t="s">
        <v>132</v>
      </c>
      <c r="F223" s="69" t="s">
        <v>868</v>
      </c>
      <c r="G223" s="69" t="s">
        <v>868</v>
      </c>
      <c r="H223" s="69" t="s">
        <v>72</v>
      </c>
      <c r="I223" s="70" t="s">
        <v>788</v>
      </c>
      <c r="J223" s="68" t="s">
        <v>1303</v>
      </c>
      <c r="K223" s="68">
        <v>30.959499999999998</v>
      </c>
      <c r="L223" s="68">
        <v>-29.836110000000001</v>
      </c>
      <c r="M223" s="68">
        <v>5</v>
      </c>
      <c r="N223" s="68">
        <v>120</v>
      </c>
      <c r="O223" s="68" t="s">
        <v>1176</v>
      </c>
      <c r="P223" s="68"/>
      <c r="Q223" s="71">
        <v>8695.35</v>
      </c>
      <c r="R223" s="72">
        <v>99</v>
      </c>
      <c r="S223" s="72">
        <v>22183453</v>
      </c>
      <c r="T223" s="72">
        <v>1510210</v>
      </c>
      <c r="U223" s="73">
        <v>61228.457968914416</v>
      </c>
      <c r="V223" s="73">
        <v>4168.3244492746117</v>
      </c>
      <c r="W223" s="71">
        <v>6.8078220284281263</v>
      </c>
      <c r="X223" s="72">
        <v>806439</v>
      </c>
      <c r="Y223" s="72">
        <v>330631</v>
      </c>
      <c r="Z223" s="72">
        <v>373140</v>
      </c>
      <c r="AA223" s="71">
        <v>53.399129922328683</v>
      </c>
      <c r="AB223" s="71">
        <v>21.893047986703838</v>
      </c>
      <c r="AC223" s="71">
        <v>24.707822090967483</v>
      </c>
      <c r="AD223" s="71">
        <v>96.4</v>
      </c>
      <c r="AE223" s="71">
        <v>97.51</v>
      </c>
      <c r="AF223" s="71">
        <v>81.239999999999995</v>
      </c>
      <c r="AG223" s="71">
        <v>73.91</v>
      </c>
      <c r="AH223" s="71">
        <v>119.99</v>
      </c>
      <c r="AI223" s="73">
        <v>3186194</v>
      </c>
      <c r="AJ223" s="71">
        <v>14.362930784490585</v>
      </c>
      <c r="AK223" s="71">
        <v>6590</v>
      </c>
      <c r="AL223" s="74">
        <v>39500</v>
      </c>
      <c r="AM223" s="75">
        <v>0.70833333333333337</v>
      </c>
      <c r="AN223" s="72">
        <v>6590</v>
      </c>
      <c r="AO223" s="74">
        <v>39500</v>
      </c>
      <c r="AP223" s="76">
        <v>0.70833333333333337</v>
      </c>
      <c r="AQ223" s="72"/>
      <c r="AR223" s="72"/>
      <c r="AS223" s="72"/>
      <c r="AT223" s="72">
        <v>1889</v>
      </c>
      <c r="AU223" s="72">
        <v>2130</v>
      </c>
      <c r="AV223" s="72">
        <v>758</v>
      </c>
      <c r="AW223" s="72">
        <v>1368</v>
      </c>
      <c r="AX223" s="72">
        <v>1767</v>
      </c>
      <c r="AY223" s="72"/>
      <c r="AZ223" s="72"/>
      <c r="BA223" s="77"/>
    </row>
    <row r="224" spans="1:53" hidden="1">
      <c r="A224" t="e">
        <f>VLOOKUP(C224,'2010'!$G$2:$S$120,13,FALSE)</f>
        <v>#N/A</v>
      </c>
      <c r="B224" s="10">
        <v>222</v>
      </c>
      <c r="C224" s="56" t="s">
        <v>1304</v>
      </c>
      <c r="D224" s="57" t="s">
        <v>1305</v>
      </c>
      <c r="E224" s="57" t="s">
        <v>109</v>
      </c>
      <c r="F224" s="58" t="s">
        <v>868</v>
      </c>
      <c r="G224" s="58" t="s">
        <v>868</v>
      </c>
      <c r="H224" s="58" t="s">
        <v>72</v>
      </c>
      <c r="I224" s="59" t="s">
        <v>1258</v>
      </c>
      <c r="J224" s="57" t="s">
        <v>1306</v>
      </c>
      <c r="K224" s="57">
        <v>30.98133</v>
      </c>
      <c r="L224" s="57">
        <v>-29.802330000000001</v>
      </c>
      <c r="M224" s="57">
        <v>6</v>
      </c>
      <c r="N224" s="57">
        <v>120</v>
      </c>
      <c r="O224" s="57" t="s">
        <v>1307</v>
      </c>
      <c r="P224" s="57" t="s">
        <v>1176</v>
      </c>
      <c r="Q224" s="60">
        <v>8607.25</v>
      </c>
      <c r="R224" s="61">
        <v>98</v>
      </c>
      <c r="S224" s="61">
        <v>30416599</v>
      </c>
      <c r="T224" s="61">
        <v>2134683</v>
      </c>
      <c r="U224" s="62">
        <v>84812.033576345522</v>
      </c>
      <c r="V224" s="62">
        <v>5952.2370094978069</v>
      </c>
      <c r="W224" s="60">
        <v>7.0181515033945781</v>
      </c>
      <c r="X224" s="61">
        <v>1136095</v>
      </c>
      <c r="Y224" s="61">
        <v>458607</v>
      </c>
      <c r="Z224" s="61">
        <v>539981</v>
      </c>
      <c r="AA224" s="60">
        <v>53.220782664217595</v>
      </c>
      <c r="AB224" s="60">
        <v>21.483611383985352</v>
      </c>
      <c r="AC224" s="60">
        <v>25.295605951797057</v>
      </c>
      <c r="AD224" s="60">
        <v>95.14</v>
      </c>
      <c r="AE224" s="60">
        <v>96.4</v>
      </c>
      <c r="AF224" s="60">
        <v>78.38</v>
      </c>
      <c r="AG224" s="60">
        <v>79.930000000000007</v>
      </c>
      <c r="AH224" s="60">
        <v>110.98</v>
      </c>
      <c r="AI224" s="62">
        <v>621428</v>
      </c>
      <c r="AJ224" s="60">
        <v>2.0430555040029295</v>
      </c>
      <c r="AK224" s="60">
        <v>9974</v>
      </c>
      <c r="AL224" s="63">
        <v>39741</v>
      </c>
      <c r="AM224" s="64">
        <v>0.33333333333333331</v>
      </c>
      <c r="AN224" s="61">
        <v>5340</v>
      </c>
      <c r="AO224" s="63">
        <v>39741</v>
      </c>
      <c r="AP224" s="65">
        <v>0.33333333333333331</v>
      </c>
      <c r="AQ224" s="61">
        <v>5012</v>
      </c>
      <c r="AR224" s="63">
        <v>39499</v>
      </c>
      <c r="AS224" s="65">
        <v>0.29166666666666669</v>
      </c>
      <c r="AT224" s="61">
        <v>1279</v>
      </c>
      <c r="AU224" s="61">
        <v>1870</v>
      </c>
      <c r="AV224" s="61">
        <v>2639</v>
      </c>
      <c r="AW224" s="61">
        <v>2464</v>
      </c>
      <c r="AX224" s="61">
        <v>1798</v>
      </c>
      <c r="AY224" s="61">
        <v>1298</v>
      </c>
      <c r="AZ224" s="61"/>
      <c r="BA224" s="66"/>
    </row>
    <row r="225" spans="1:53" hidden="1">
      <c r="A225" t="e">
        <f>VLOOKUP(C225,'2010'!$G$2:$S$120,13,FALSE)</f>
        <v>#N/A</v>
      </c>
      <c r="B225" s="10">
        <v>223</v>
      </c>
      <c r="C225" s="67" t="s">
        <v>1308</v>
      </c>
      <c r="D225" s="68" t="s">
        <v>1309</v>
      </c>
      <c r="E225" s="68" t="s">
        <v>109</v>
      </c>
      <c r="F225" s="69" t="s">
        <v>868</v>
      </c>
      <c r="G225" s="69" t="s">
        <v>868</v>
      </c>
      <c r="H225" s="69" t="s">
        <v>72</v>
      </c>
      <c r="I225" s="70" t="s">
        <v>695</v>
      </c>
      <c r="J225" s="68" t="s">
        <v>1310</v>
      </c>
      <c r="K225" s="68">
        <v>31.01689</v>
      </c>
      <c r="L225" s="68">
        <v>-29.75667</v>
      </c>
      <c r="M225" s="68">
        <v>6</v>
      </c>
      <c r="N225" s="68">
        <v>120</v>
      </c>
      <c r="O225" s="68" t="s">
        <v>1307</v>
      </c>
      <c r="P225" s="68" t="s">
        <v>1176</v>
      </c>
      <c r="Q225" s="71">
        <v>7537.5</v>
      </c>
      <c r="R225" s="72">
        <v>85.8</v>
      </c>
      <c r="S225" s="72">
        <v>19286294</v>
      </c>
      <c r="T225" s="72">
        <v>1100810</v>
      </c>
      <c r="U225" s="73">
        <v>61409.095323383081</v>
      </c>
      <c r="V225" s="73">
        <v>3505.0666666666666</v>
      </c>
      <c r="W225" s="71">
        <v>5.7077321335037201</v>
      </c>
      <c r="X225" s="72">
        <v>568317</v>
      </c>
      <c r="Y225" s="72">
        <v>215937</v>
      </c>
      <c r="Z225" s="72">
        <v>316556</v>
      </c>
      <c r="AA225" s="71">
        <v>51.627165450895248</v>
      </c>
      <c r="AB225" s="71">
        <v>19.616191713374697</v>
      </c>
      <c r="AC225" s="71">
        <v>28.756642835730052</v>
      </c>
      <c r="AD225" s="71">
        <v>103.22</v>
      </c>
      <c r="AE225" s="71">
        <v>104.55</v>
      </c>
      <c r="AF225" s="71">
        <v>81.400000000000006</v>
      </c>
      <c r="AG225" s="71">
        <v>90.88</v>
      </c>
      <c r="AH225" s="71">
        <v>116.97</v>
      </c>
      <c r="AI225" s="73">
        <v>987736</v>
      </c>
      <c r="AJ225" s="71">
        <v>5.1214401273775048</v>
      </c>
      <c r="AK225" s="71">
        <v>6985</v>
      </c>
      <c r="AL225" s="74">
        <v>39500</v>
      </c>
      <c r="AM225" s="75">
        <v>0.70833333333333337</v>
      </c>
      <c r="AN225" s="72">
        <v>3542</v>
      </c>
      <c r="AO225" s="74">
        <v>39500</v>
      </c>
      <c r="AP225" s="76">
        <v>0.70833333333333337</v>
      </c>
      <c r="AQ225" s="72">
        <v>3569</v>
      </c>
      <c r="AR225" s="74">
        <v>39499</v>
      </c>
      <c r="AS225" s="76">
        <v>0.70833333333333337</v>
      </c>
      <c r="AT225" s="72">
        <v>510</v>
      </c>
      <c r="AU225" s="72">
        <v>1276</v>
      </c>
      <c r="AV225" s="72">
        <v>1932</v>
      </c>
      <c r="AW225" s="72">
        <v>1927</v>
      </c>
      <c r="AX225" s="72">
        <v>1279</v>
      </c>
      <c r="AY225" s="72">
        <v>482</v>
      </c>
      <c r="AZ225" s="72"/>
      <c r="BA225" s="77"/>
    </row>
    <row r="226" spans="1:53" hidden="1">
      <c r="A226" t="e">
        <f>VLOOKUP(C226,'2010'!$G$2:$S$120,13,FALSE)</f>
        <v>#N/A</v>
      </c>
      <c r="B226" s="10">
        <v>224</v>
      </c>
      <c r="C226" s="56" t="s">
        <v>1311</v>
      </c>
      <c r="D226" s="57" t="s">
        <v>1312</v>
      </c>
      <c r="E226" s="57" t="s">
        <v>71</v>
      </c>
      <c r="F226" s="58" t="s">
        <v>868</v>
      </c>
      <c r="G226" s="58" t="s">
        <v>868</v>
      </c>
      <c r="H226" s="58" t="s">
        <v>186</v>
      </c>
      <c r="I226" s="59" t="s">
        <v>1313</v>
      </c>
      <c r="J226" s="57" t="s">
        <v>1314</v>
      </c>
      <c r="K226" s="57">
        <v>31.099699999999999</v>
      </c>
      <c r="L226" s="57">
        <v>-29.664359999999999</v>
      </c>
      <c r="M226" s="57">
        <v>6</v>
      </c>
      <c r="N226" s="57">
        <v>120</v>
      </c>
      <c r="O226" s="57" t="s">
        <v>1307</v>
      </c>
      <c r="P226" s="57" t="s">
        <v>1176</v>
      </c>
      <c r="Q226" s="60">
        <v>8717.5</v>
      </c>
      <c r="R226" s="61">
        <v>99.2</v>
      </c>
      <c r="S226" s="61">
        <v>11307133</v>
      </c>
      <c r="T226" s="61">
        <v>978018</v>
      </c>
      <c r="U226" s="62">
        <v>31129.474275881847</v>
      </c>
      <c r="V226" s="62">
        <v>2692.5646114138226</v>
      </c>
      <c r="W226" s="60">
        <v>8.6495666054339324</v>
      </c>
      <c r="X226" s="61">
        <v>422290</v>
      </c>
      <c r="Y226" s="61">
        <v>211325</v>
      </c>
      <c r="Z226" s="61">
        <v>344403</v>
      </c>
      <c r="AA226" s="60">
        <v>43.178141915588462</v>
      </c>
      <c r="AB226" s="60">
        <v>21.607475527035287</v>
      </c>
      <c r="AC226" s="60">
        <v>35.214382557376247</v>
      </c>
      <c r="AD226" s="60">
        <v>96.71</v>
      </c>
      <c r="AE226" s="60">
        <v>99.29</v>
      </c>
      <c r="AF226" s="60">
        <v>69.459999999999994</v>
      </c>
      <c r="AG226" s="60">
        <v>67.94</v>
      </c>
      <c r="AH226" s="60">
        <v>120.99</v>
      </c>
      <c r="AI226" s="62">
        <v>1760747</v>
      </c>
      <c r="AJ226" s="60">
        <v>15.572002204272295</v>
      </c>
      <c r="AK226" s="60">
        <v>4203</v>
      </c>
      <c r="AL226" s="63">
        <v>39510</v>
      </c>
      <c r="AM226" s="64">
        <v>0.29166666666666669</v>
      </c>
      <c r="AN226" s="61">
        <v>2098</v>
      </c>
      <c r="AO226" s="63">
        <v>39527</v>
      </c>
      <c r="AP226" s="65">
        <v>0.75</v>
      </c>
      <c r="AQ226" s="61">
        <v>3225</v>
      </c>
      <c r="AR226" s="63">
        <v>39524</v>
      </c>
      <c r="AS226" s="65">
        <v>0.29166666666666669</v>
      </c>
      <c r="AT226" s="61">
        <v>751</v>
      </c>
      <c r="AU226" s="61">
        <v>593</v>
      </c>
      <c r="AV226" s="61">
        <v>990</v>
      </c>
      <c r="AW226" s="61">
        <v>1169</v>
      </c>
      <c r="AX226" s="61">
        <v>649</v>
      </c>
      <c r="AY226" s="61">
        <v>1650</v>
      </c>
      <c r="AZ226" s="61"/>
      <c r="BA226" s="66"/>
    </row>
    <row r="227" spans="1:53" hidden="1">
      <c r="A227" t="e">
        <f>VLOOKUP(C227,'2010'!$G$2:$S$120,13,FALSE)</f>
        <v>#N/A</v>
      </c>
      <c r="B227" s="10">
        <v>225</v>
      </c>
      <c r="C227" s="67" t="s">
        <v>1315</v>
      </c>
      <c r="D227" s="68" t="s">
        <v>1316</v>
      </c>
      <c r="E227" s="68" t="s">
        <v>54</v>
      </c>
      <c r="F227" s="69" t="s">
        <v>868</v>
      </c>
      <c r="G227" s="69" t="s">
        <v>868</v>
      </c>
      <c r="H227" s="69" t="s">
        <v>186</v>
      </c>
      <c r="I227" s="70" t="s">
        <v>1317</v>
      </c>
      <c r="J227" s="68" t="s">
        <v>1318</v>
      </c>
      <c r="K227" s="68">
        <v>31.14236</v>
      </c>
      <c r="L227" s="68">
        <v>-29.584769999999999</v>
      </c>
      <c r="M227" s="68">
        <v>6</v>
      </c>
      <c r="N227" s="68">
        <v>120</v>
      </c>
      <c r="O227" s="68" t="s">
        <v>1307</v>
      </c>
      <c r="P227" s="68" t="s">
        <v>1176</v>
      </c>
      <c r="Q227" s="71">
        <v>8783.02</v>
      </c>
      <c r="R227" s="72">
        <v>100</v>
      </c>
      <c r="S227" s="72">
        <v>9181422</v>
      </c>
      <c r="T227" s="72">
        <v>876419</v>
      </c>
      <c r="U227" s="73">
        <v>25088.651511666831</v>
      </c>
      <c r="V227" s="73">
        <v>2394.8546172045603</v>
      </c>
      <c r="W227" s="71">
        <v>9.5455693028814057</v>
      </c>
      <c r="X227" s="72">
        <v>336543</v>
      </c>
      <c r="Y227" s="72">
        <v>178775</v>
      </c>
      <c r="Z227" s="72">
        <v>361101</v>
      </c>
      <c r="AA227" s="71">
        <v>38.399783665119081</v>
      </c>
      <c r="AB227" s="71">
        <v>20.398348278620158</v>
      </c>
      <c r="AC227" s="71">
        <v>41.201868056260757</v>
      </c>
      <c r="AD227" s="71">
        <v>85.12</v>
      </c>
      <c r="AE227" s="71">
        <v>87.06</v>
      </c>
      <c r="AF227" s="71">
        <v>66.739999999999995</v>
      </c>
      <c r="AG227" s="71">
        <v>64.92</v>
      </c>
      <c r="AH227" s="71">
        <v>104.98</v>
      </c>
      <c r="AI227" s="73">
        <v>156065</v>
      </c>
      <c r="AJ227" s="71">
        <v>1.6997911652465163</v>
      </c>
      <c r="AK227" s="71">
        <v>2979</v>
      </c>
      <c r="AL227" s="74">
        <v>39507</v>
      </c>
      <c r="AM227" s="75">
        <v>0.75</v>
      </c>
      <c r="AN227" s="72">
        <v>1781</v>
      </c>
      <c r="AO227" s="74">
        <v>39507</v>
      </c>
      <c r="AP227" s="76">
        <v>0.75</v>
      </c>
      <c r="AQ227" s="72">
        <v>1821</v>
      </c>
      <c r="AR227" s="74">
        <v>39510</v>
      </c>
      <c r="AS227" s="76">
        <v>0.29166666666666669</v>
      </c>
      <c r="AT227" s="72">
        <v>613</v>
      </c>
      <c r="AU227" s="72">
        <v>665</v>
      </c>
      <c r="AV227" s="72">
        <v>831</v>
      </c>
      <c r="AW227" s="72">
        <v>753</v>
      </c>
      <c r="AX227" s="72">
        <v>646</v>
      </c>
      <c r="AY227" s="72">
        <v>858</v>
      </c>
      <c r="AZ227" s="72">
        <v>3</v>
      </c>
      <c r="BA227" s="77">
        <v>9</v>
      </c>
    </row>
    <row r="228" spans="1:53" hidden="1">
      <c r="A228" t="e">
        <f>VLOOKUP(C228,'2010'!$G$2:$S$120,13,FALSE)</f>
        <v>#N/A</v>
      </c>
      <c r="B228" s="10">
        <v>226</v>
      </c>
      <c r="C228" s="56" t="s">
        <v>1319</v>
      </c>
      <c r="D228" s="57" t="s">
        <v>1320</v>
      </c>
      <c r="E228" s="57" t="s">
        <v>54</v>
      </c>
      <c r="F228" s="58" t="s">
        <v>868</v>
      </c>
      <c r="G228" s="58" t="s">
        <v>868</v>
      </c>
      <c r="H228" s="58" t="s">
        <v>186</v>
      </c>
      <c r="I228" s="59" t="s">
        <v>1317</v>
      </c>
      <c r="J228" s="57" t="s">
        <v>1318</v>
      </c>
      <c r="K228" s="57">
        <v>31.142469999999999</v>
      </c>
      <c r="L228" s="57">
        <v>-29.584530000000001</v>
      </c>
      <c r="M228" s="57">
        <v>6</v>
      </c>
      <c r="N228" s="57">
        <v>120</v>
      </c>
      <c r="O228" s="57" t="s">
        <v>1307</v>
      </c>
      <c r="P228" s="57" t="s">
        <v>1176</v>
      </c>
      <c r="Q228" s="60">
        <v>8756.6200000000008</v>
      </c>
      <c r="R228" s="61">
        <v>99.7</v>
      </c>
      <c r="S228" s="61">
        <v>9173906</v>
      </c>
      <c r="T228" s="61">
        <v>888856</v>
      </c>
      <c r="U228" s="62">
        <v>25143.69060208162</v>
      </c>
      <c r="V228" s="62">
        <v>2436.1618980839639</v>
      </c>
      <c r="W228" s="60">
        <v>9.6889590976842364</v>
      </c>
      <c r="X228" s="61">
        <v>341836</v>
      </c>
      <c r="Y228" s="61">
        <v>172419</v>
      </c>
      <c r="Z228" s="61">
        <v>374601</v>
      </c>
      <c r="AA228" s="60">
        <v>38.457972944998964</v>
      </c>
      <c r="AB228" s="60">
        <v>19.397855220643166</v>
      </c>
      <c r="AC228" s="60">
        <v>42.14417183435787</v>
      </c>
      <c r="AD228" s="60">
        <v>86.37</v>
      </c>
      <c r="AE228" s="60">
        <v>88.33</v>
      </c>
      <c r="AF228" s="60">
        <v>68.040000000000006</v>
      </c>
      <c r="AG228" s="60">
        <v>64.92</v>
      </c>
      <c r="AH228" s="60">
        <v>106.98</v>
      </c>
      <c r="AI228" s="62">
        <v>211195</v>
      </c>
      <c r="AJ228" s="60">
        <v>2.3021273599271672</v>
      </c>
      <c r="AK228" s="60">
        <v>3741</v>
      </c>
      <c r="AL228" s="63">
        <v>39714</v>
      </c>
      <c r="AM228" s="64">
        <v>0.33333333333333331</v>
      </c>
      <c r="AN228" s="61">
        <v>1775</v>
      </c>
      <c r="AO228" s="63">
        <v>39507</v>
      </c>
      <c r="AP228" s="65">
        <v>0.75</v>
      </c>
      <c r="AQ228" s="61">
        <v>2182</v>
      </c>
      <c r="AR228" s="63">
        <v>39714</v>
      </c>
      <c r="AS228" s="65">
        <v>0.33333333333333331</v>
      </c>
      <c r="AT228" s="61">
        <v>614</v>
      </c>
      <c r="AU228" s="61">
        <v>660</v>
      </c>
      <c r="AV228" s="61">
        <v>728</v>
      </c>
      <c r="AW228" s="61">
        <v>752</v>
      </c>
      <c r="AX228" s="61">
        <v>646</v>
      </c>
      <c r="AY228" s="61">
        <v>1072</v>
      </c>
      <c r="AZ228" s="61">
        <v>3</v>
      </c>
      <c r="BA228" s="66">
        <v>9</v>
      </c>
    </row>
    <row r="229" spans="1:53" hidden="1">
      <c r="A229" t="e">
        <f>VLOOKUP(C229,'2010'!$G$2:$S$120,13,FALSE)</f>
        <v>#N/A</v>
      </c>
      <c r="B229" s="10">
        <v>227</v>
      </c>
      <c r="C229" s="67" t="s">
        <v>1321</v>
      </c>
      <c r="D229" s="68" t="s">
        <v>1322</v>
      </c>
      <c r="E229" s="68" t="s">
        <v>54</v>
      </c>
      <c r="F229" s="69" t="s">
        <v>868</v>
      </c>
      <c r="G229" s="69" t="s">
        <v>868</v>
      </c>
      <c r="H229" s="69" t="s">
        <v>186</v>
      </c>
      <c r="I229" s="70" t="s">
        <v>472</v>
      </c>
      <c r="J229" s="68" t="s">
        <v>1323</v>
      </c>
      <c r="K229" s="68">
        <v>31.145150000000001</v>
      </c>
      <c r="L229" s="68">
        <v>-29.58099</v>
      </c>
      <c r="M229" s="68">
        <v>2</v>
      </c>
      <c r="N229" s="68">
        <v>80</v>
      </c>
      <c r="O229" s="68" t="s">
        <v>1324</v>
      </c>
      <c r="P229" s="68" t="s">
        <v>1176</v>
      </c>
      <c r="Q229" s="71">
        <v>8675.2000000000007</v>
      </c>
      <c r="R229" s="72">
        <v>98.8</v>
      </c>
      <c r="S229" s="72">
        <v>632951</v>
      </c>
      <c r="T229" s="72">
        <v>33177</v>
      </c>
      <c r="U229" s="73">
        <v>1751.0632607893765</v>
      </c>
      <c r="V229" s="73">
        <v>91.784396901512338</v>
      </c>
      <c r="W229" s="71">
        <v>5.2416379782953184</v>
      </c>
      <c r="X229" s="72">
        <v>22859</v>
      </c>
      <c r="Y229" s="72">
        <v>5735</v>
      </c>
      <c r="Z229" s="72">
        <v>4583</v>
      </c>
      <c r="AA229" s="71">
        <v>68.900141664406064</v>
      </c>
      <c r="AB229" s="71">
        <v>17.286071676161196</v>
      </c>
      <c r="AC229" s="71">
        <v>13.81378665943274</v>
      </c>
      <c r="AD229" s="71">
        <v>62.08</v>
      </c>
      <c r="AE229" s="71">
        <v>62.94</v>
      </c>
      <c r="AF229" s="71">
        <v>46.24</v>
      </c>
      <c r="AG229" s="71">
        <v>55.63</v>
      </c>
      <c r="AH229" s="71">
        <v>74.98</v>
      </c>
      <c r="AI229" s="73">
        <v>41637</v>
      </c>
      <c r="AJ229" s="71">
        <v>6.5782343340953719</v>
      </c>
      <c r="AK229" s="71">
        <v>524</v>
      </c>
      <c r="AL229" s="74">
        <v>39719</v>
      </c>
      <c r="AM229" s="75">
        <v>0.625</v>
      </c>
      <c r="AN229" s="72">
        <v>373</v>
      </c>
      <c r="AO229" s="74">
        <v>39719</v>
      </c>
      <c r="AP229" s="76">
        <v>0.625</v>
      </c>
      <c r="AQ229" s="72">
        <v>187</v>
      </c>
      <c r="AR229" s="74">
        <v>39496</v>
      </c>
      <c r="AS229" s="76">
        <v>0.33333333333333331</v>
      </c>
      <c r="AT229" s="72">
        <v>373</v>
      </c>
      <c r="AU229" s="72">
        <v>187</v>
      </c>
      <c r="AV229" s="72">
        <v>14</v>
      </c>
      <c r="AW229" s="72">
        <v>3</v>
      </c>
      <c r="AX229" s="72"/>
      <c r="AY229" s="72"/>
      <c r="AZ229" s="72"/>
      <c r="BA229" s="77"/>
    </row>
    <row r="230" spans="1:53" hidden="1">
      <c r="A230" t="e">
        <f>VLOOKUP(C230,'2010'!$G$2:$S$120,13,FALSE)</f>
        <v>#N/A</v>
      </c>
      <c r="B230" s="10">
        <v>228</v>
      </c>
      <c r="C230" s="56" t="s">
        <v>1325</v>
      </c>
      <c r="D230" s="57" t="s">
        <v>1326</v>
      </c>
      <c r="E230" s="57" t="s">
        <v>54</v>
      </c>
      <c r="F230" s="58" t="s">
        <v>868</v>
      </c>
      <c r="G230" s="58" t="s">
        <v>868</v>
      </c>
      <c r="H230" s="58" t="s">
        <v>186</v>
      </c>
      <c r="I230" s="59" t="s">
        <v>472</v>
      </c>
      <c r="J230" s="57" t="s">
        <v>1323</v>
      </c>
      <c r="K230" s="57">
        <v>31.14507</v>
      </c>
      <c r="L230" s="57">
        <v>-29.581199999999999</v>
      </c>
      <c r="M230" s="57">
        <v>2</v>
      </c>
      <c r="N230" s="57">
        <v>80</v>
      </c>
      <c r="O230" s="57" t="s">
        <v>1324</v>
      </c>
      <c r="P230" s="57" t="s">
        <v>1176</v>
      </c>
      <c r="Q230" s="60">
        <v>8709.68</v>
      </c>
      <c r="R230" s="61">
        <v>99.2</v>
      </c>
      <c r="S230" s="61">
        <v>635554</v>
      </c>
      <c r="T230" s="61">
        <v>33125</v>
      </c>
      <c r="U230" s="62">
        <v>1751.3038366507149</v>
      </c>
      <c r="V230" s="62">
        <v>91.2777507325183</v>
      </c>
      <c r="W230" s="60">
        <v>5.2119882810901981</v>
      </c>
      <c r="X230" s="61">
        <v>22442</v>
      </c>
      <c r="Y230" s="61">
        <v>5763</v>
      </c>
      <c r="Z230" s="61">
        <v>4920</v>
      </c>
      <c r="AA230" s="60">
        <v>67.749433962264149</v>
      </c>
      <c r="AB230" s="60">
        <v>17.397735849056602</v>
      </c>
      <c r="AC230" s="60">
        <v>14.852830188679246</v>
      </c>
      <c r="AD230" s="60">
        <v>65.55</v>
      </c>
      <c r="AE230" s="60">
        <v>66.400000000000006</v>
      </c>
      <c r="AF230" s="60">
        <v>49.93</v>
      </c>
      <c r="AG230" s="60">
        <v>56.73</v>
      </c>
      <c r="AH230" s="60">
        <v>78.98</v>
      </c>
      <c r="AI230" s="62">
        <v>75139</v>
      </c>
      <c r="AJ230" s="60">
        <v>11.822598866500723</v>
      </c>
      <c r="AK230" s="60">
        <v>525</v>
      </c>
      <c r="AL230" s="63">
        <v>39719</v>
      </c>
      <c r="AM230" s="64">
        <v>0.625</v>
      </c>
      <c r="AN230" s="61">
        <v>374</v>
      </c>
      <c r="AO230" s="63">
        <v>39719</v>
      </c>
      <c r="AP230" s="65">
        <v>0.625</v>
      </c>
      <c r="AQ230" s="61">
        <v>187</v>
      </c>
      <c r="AR230" s="63">
        <v>39496</v>
      </c>
      <c r="AS230" s="65">
        <v>0.33333333333333331</v>
      </c>
      <c r="AT230" s="61">
        <v>374</v>
      </c>
      <c r="AU230" s="61">
        <v>187</v>
      </c>
      <c r="AV230" s="61">
        <v>13</v>
      </c>
      <c r="AW230" s="61">
        <v>3</v>
      </c>
      <c r="AX230" s="61"/>
      <c r="AY230" s="61"/>
      <c r="AZ230" s="61"/>
      <c r="BA230" s="66"/>
    </row>
    <row r="231" spans="1:53" hidden="1">
      <c r="A231" t="e">
        <f>VLOOKUP(C231,'2010'!$G$2:$S$120,13,FALSE)</f>
        <v>#N/A</v>
      </c>
      <c r="B231" s="10">
        <v>229</v>
      </c>
      <c r="C231" s="67" t="s">
        <v>1327</v>
      </c>
      <c r="D231" s="68" t="s">
        <v>1328</v>
      </c>
      <c r="E231" s="68" t="s">
        <v>177</v>
      </c>
      <c r="F231" s="69" t="s">
        <v>868</v>
      </c>
      <c r="G231" s="69" t="s">
        <v>868</v>
      </c>
      <c r="H231" s="69" t="s">
        <v>1329</v>
      </c>
      <c r="I231" s="70" t="s">
        <v>1330</v>
      </c>
      <c r="J231" s="68" t="s">
        <v>1331</v>
      </c>
      <c r="K231" s="68">
        <v>31.201889999999999</v>
      </c>
      <c r="L231" s="68">
        <v>-29.51417</v>
      </c>
      <c r="M231" s="68">
        <v>6</v>
      </c>
      <c r="N231" s="68">
        <v>120</v>
      </c>
      <c r="O231" s="68" t="s">
        <v>1307</v>
      </c>
      <c r="P231" s="68" t="s">
        <v>1176</v>
      </c>
      <c r="Q231" s="71">
        <v>410.25</v>
      </c>
      <c r="R231" s="72">
        <v>4.7</v>
      </c>
      <c r="S231" s="72">
        <v>494427</v>
      </c>
      <c r="T231" s="72">
        <v>51599</v>
      </c>
      <c r="U231" s="73">
        <v>28924.431444241316</v>
      </c>
      <c r="V231" s="73">
        <v>3018.5886654478973</v>
      </c>
      <c r="W231" s="71">
        <v>10.436121004718593</v>
      </c>
      <c r="X231" s="72">
        <v>21652</v>
      </c>
      <c r="Y231" s="72">
        <v>11178</v>
      </c>
      <c r="Z231" s="72">
        <v>18769</v>
      </c>
      <c r="AA231" s="71">
        <v>41.96205352816915</v>
      </c>
      <c r="AB231" s="71">
        <v>21.663210527335803</v>
      </c>
      <c r="AC231" s="71">
        <v>36.374735944495043</v>
      </c>
      <c r="AD231" s="71">
        <v>96.5</v>
      </c>
      <c r="AE231" s="71">
        <v>98.71</v>
      </c>
      <c r="AF231" s="71">
        <v>77.58</v>
      </c>
      <c r="AG231" s="71">
        <v>73.89</v>
      </c>
      <c r="AH231" s="71">
        <v>119.98</v>
      </c>
      <c r="AI231" s="73">
        <v>68328</v>
      </c>
      <c r="AJ231" s="71">
        <v>13.819633636512568</v>
      </c>
      <c r="AK231" s="71">
        <v>3090</v>
      </c>
      <c r="AL231" s="74">
        <v>39661</v>
      </c>
      <c r="AM231" s="75">
        <v>0.70833333333333337</v>
      </c>
      <c r="AN231" s="72">
        <v>1585</v>
      </c>
      <c r="AO231" s="74">
        <v>39661</v>
      </c>
      <c r="AP231" s="76">
        <v>0.70833333333333337</v>
      </c>
      <c r="AQ231" s="72">
        <v>1520</v>
      </c>
      <c r="AR231" s="74">
        <v>39654</v>
      </c>
      <c r="AS231" s="76">
        <v>0.66666666666666663</v>
      </c>
      <c r="AT231" s="72">
        <v>745</v>
      </c>
      <c r="AU231" s="72">
        <v>477</v>
      </c>
      <c r="AV231" s="72">
        <v>398</v>
      </c>
      <c r="AW231" s="72">
        <v>525</v>
      </c>
      <c r="AX231" s="72">
        <v>470</v>
      </c>
      <c r="AY231" s="72">
        <v>688</v>
      </c>
      <c r="AZ231" s="72"/>
      <c r="BA231" s="77"/>
    </row>
    <row r="232" spans="1:53" hidden="1">
      <c r="A232" t="e">
        <f>VLOOKUP(C232,'2010'!$G$2:$S$120,13,FALSE)</f>
        <v>#N/A</v>
      </c>
      <c r="B232" s="10">
        <v>230</v>
      </c>
      <c r="C232" s="56" t="s">
        <v>1332</v>
      </c>
      <c r="D232" s="57" t="s">
        <v>1333</v>
      </c>
      <c r="E232" s="57" t="s">
        <v>177</v>
      </c>
      <c r="F232" s="58" t="s">
        <v>868</v>
      </c>
      <c r="G232" s="58" t="s">
        <v>868</v>
      </c>
      <c r="H232" s="58" t="s">
        <v>1329</v>
      </c>
      <c r="I232" s="59" t="s">
        <v>1334</v>
      </c>
      <c r="J232" s="57" t="s">
        <v>1335</v>
      </c>
      <c r="K232" s="57">
        <v>31.211690000000001</v>
      </c>
      <c r="L232" s="57">
        <v>-29.500360000000001</v>
      </c>
      <c r="M232" s="57">
        <v>2</v>
      </c>
      <c r="N232" s="57">
        <v>120</v>
      </c>
      <c r="O232" s="57" t="s">
        <v>1307</v>
      </c>
      <c r="P232" s="57" t="s">
        <v>1176</v>
      </c>
      <c r="Q232" s="60">
        <v>720.84</v>
      </c>
      <c r="R232" s="61">
        <v>8.1999999999999993</v>
      </c>
      <c r="S232" s="61">
        <v>54229</v>
      </c>
      <c r="T232" s="61">
        <v>4577</v>
      </c>
      <c r="U232" s="62">
        <v>1805.5268853004827</v>
      </c>
      <c r="V232" s="62">
        <v>152.3888796404195</v>
      </c>
      <c r="W232" s="60">
        <v>8.4401335079016757</v>
      </c>
      <c r="X232" s="61">
        <v>3724</v>
      </c>
      <c r="Y232" s="61">
        <v>637</v>
      </c>
      <c r="Z232" s="61">
        <v>216</v>
      </c>
      <c r="AA232" s="60">
        <v>81.363338431286863</v>
      </c>
      <c r="AB232" s="60">
        <v>13.917413152720123</v>
      </c>
      <c r="AC232" s="60">
        <v>4.7192484159930084</v>
      </c>
      <c r="AD232" s="60">
        <v>82.36</v>
      </c>
      <c r="AE232" s="60">
        <v>83.59</v>
      </c>
      <c r="AF232" s="60">
        <v>68.989999999999995</v>
      </c>
      <c r="AG232" s="60">
        <v>64.900000000000006</v>
      </c>
      <c r="AH232" s="60">
        <v>99.98</v>
      </c>
      <c r="AI232" s="62">
        <v>780</v>
      </c>
      <c r="AJ232" s="60">
        <v>1.4383447970643015</v>
      </c>
      <c r="AK232" s="60">
        <v>302</v>
      </c>
      <c r="AL232" s="63">
        <v>39773</v>
      </c>
      <c r="AM232" s="64">
        <v>0.33333333333333331</v>
      </c>
      <c r="AN232" s="61">
        <v>151</v>
      </c>
      <c r="AO232" s="63">
        <v>39772</v>
      </c>
      <c r="AP232" s="65">
        <v>0.70833333333333337</v>
      </c>
      <c r="AQ232" s="61">
        <v>199</v>
      </c>
      <c r="AR232" s="63">
        <v>39661</v>
      </c>
      <c r="AS232" s="65">
        <v>0.33333333333333331</v>
      </c>
      <c r="AT232" s="61">
        <v>151</v>
      </c>
      <c r="AU232" s="61">
        <v>199</v>
      </c>
      <c r="AV232" s="61"/>
      <c r="AW232" s="61"/>
      <c r="AX232" s="61"/>
      <c r="AY232" s="61"/>
      <c r="AZ232" s="61"/>
      <c r="BA232" s="66"/>
    </row>
    <row r="233" spans="1:53" hidden="1">
      <c r="A233" t="e">
        <f>VLOOKUP(C233,'2010'!$G$2:$S$120,13,FALSE)</f>
        <v>#N/A</v>
      </c>
      <c r="B233" s="10">
        <v>231</v>
      </c>
      <c r="C233" s="67" t="s">
        <v>1336</v>
      </c>
      <c r="D233" s="68" t="s">
        <v>1337</v>
      </c>
      <c r="E233" s="68" t="s">
        <v>132</v>
      </c>
      <c r="F233" s="69" t="s">
        <v>868</v>
      </c>
      <c r="G233" s="69" t="s">
        <v>868</v>
      </c>
      <c r="H233" s="69" t="s">
        <v>1329</v>
      </c>
      <c r="I233" s="70" t="s">
        <v>1338</v>
      </c>
      <c r="J233" s="68" t="s">
        <v>1339</v>
      </c>
      <c r="K233" s="68">
        <v>31.21733</v>
      </c>
      <c r="L233" s="68">
        <v>-29.492249999999999</v>
      </c>
      <c r="M233" s="68">
        <v>4</v>
      </c>
      <c r="N233" s="68">
        <v>120</v>
      </c>
      <c r="O233" s="68" t="s">
        <v>1307</v>
      </c>
      <c r="P233" s="68" t="s">
        <v>1176</v>
      </c>
      <c r="Q233" s="71">
        <v>8559.2099999999991</v>
      </c>
      <c r="R233" s="72">
        <v>97.4</v>
      </c>
      <c r="S233" s="72">
        <v>9680447</v>
      </c>
      <c r="T233" s="72">
        <v>889430</v>
      </c>
      <c r="U233" s="73">
        <v>27143.945294016623</v>
      </c>
      <c r="V233" s="73">
        <v>2493.9591387522919</v>
      </c>
      <c r="W233" s="71">
        <v>9.1879021702200312</v>
      </c>
      <c r="X233" s="72">
        <v>299929</v>
      </c>
      <c r="Y233" s="72">
        <v>188137</v>
      </c>
      <c r="Z233" s="72">
        <v>401364</v>
      </c>
      <c r="AA233" s="71">
        <v>33.721484546282447</v>
      </c>
      <c r="AB233" s="71">
        <v>21.152535893774665</v>
      </c>
      <c r="AC233" s="71">
        <v>45.125979559942884</v>
      </c>
      <c r="AD233" s="71">
        <v>106.02</v>
      </c>
      <c r="AE233" s="71">
        <v>108.43</v>
      </c>
      <c r="AF233" s="71">
        <v>82.11</v>
      </c>
      <c r="AG233" s="71">
        <v>87.93</v>
      </c>
      <c r="AH233" s="71">
        <v>122.99</v>
      </c>
      <c r="AI233" s="73">
        <v>1709631</v>
      </c>
      <c r="AJ233" s="71">
        <v>17.660661744235568</v>
      </c>
      <c r="AK233" s="71">
        <v>3238</v>
      </c>
      <c r="AL233" s="74">
        <v>39527</v>
      </c>
      <c r="AM233" s="75">
        <v>0.66666666666666663</v>
      </c>
      <c r="AN233" s="72">
        <v>1653</v>
      </c>
      <c r="AO233" s="74">
        <v>39527</v>
      </c>
      <c r="AP233" s="76">
        <v>0.70833333333333337</v>
      </c>
      <c r="AQ233" s="72">
        <v>1671</v>
      </c>
      <c r="AR233" s="74">
        <v>39527</v>
      </c>
      <c r="AS233" s="76">
        <v>0.66666666666666663</v>
      </c>
      <c r="AT233" s="72">
        <v>881</v>
      </c>
      <c r="AU233" s="72">
        <v>796</v>
      </c>
      <c r="AV233" s="72">
        <v>908</v>
      </c>
      <c r="AW233" s="72">
        <v>773</v>
      </c>
      <c r="AX233" s="72"/>
      <c r="AY233" s="72"/>
      <c r="AZ233" s="72"/>
      <c r="BA233" s="77"/>
    </row>
    <row r="234" spans="1:53" hidden="1">
      <c r="A234" t="e">
        <f>VLOOKUP(C234,'2010'!$G$2:$S$120,13,FALSE)</f>
        <v>#N/A</v>
      </c>
      <c r="B234" s="10">
        <v>232</v>
      </c>
      <c r="C234" s="56" t="s">
        <v>1340</v>
      </c>
      <c r="D234" s="57" t="s">
        <v>1341</v>
      </c>
      <c r="E234" s="57" t="s">
        <v>177</v>
      </c>
      <c r="F234" s="58" t="s">
        <v>868</v>
      </c>
      <c r="G234" s="58" t="s">
        <v>868</v>
      </c>
      <c r="H234" s="58" t="s">
        <v>1329</v>
      </c>
      <c r="I234" s="59" t="s">
        <v>1342</v>
      </c>
      <c r="J234" s="57" t="s">
        <v>1343</v>
      </c>
      <c r="K234" s="57">
        <v>31.22833</v>
      </c>
      <c r="L234" s="57">
        <v>-29.478999999999999</v>
      </c>
      <c r="M234" s="57">
        <v>6</v>
      </c>
      <c r="N234" s="57">
        <v>120</v>
      </c>
      <c r="O234" s="57" t="s">
        <v>1344</v>
      </c>
      <c r="P234" s="57" t="s">
        <v>1176</v>
      </c>
      <c r="Q234" s="60">
        <v>361.5</v>
      </c>
      <c r="R234" s="61">
        <v>4.0999999999999996</v>
      </c>
      <c r="S234" s="61">
        <v>275991</v>
      </c>
      <c r="T234" s="61">
        <v>34990</v>
      </c>
      <c r="U234" s="62">
        <v>18323.053941908714</v>
      </c>
      <c r="V234" s="62">
        <v>2322.9875518672197</v>
      </c>
      <c r="W234" s="60">
        <v>12.677949643285469</v>
      </c>
      <c r="X234" s="61">
        <v>11325</v>
      </c>
      <c r="Y234" s="61">
        <v>7560</v>
      </c>
      <c r="Z234" s="61">
        <v>16105</v>
      </c>
      <c r="AA234" s="60">
        <v>32.36639039725636</v>
      </c>
      <c r="AB234" s="60">
        <v>21.60617319234067</v>
      </c>
      <c r="AC234" s="60">
        <v>46.02743641040297</v>
      </c>
      <c r="AD234" s="60">
        <v>108.87</v>
      </c>
      <c r="AE234" s="60">
        <v>112.52</v>
      </c>
      <c r="AF234" s="60">
        <v>83.72</v>
      </c>
      <c r="AG234" s="60">
        <v>87.94</v>
      </c>
      <c r="AH234" s="60">
        <v>126.98</v>
      </c>
      <c r="AI234" s="62">
        <v>72483</v>
      </c>
      <c r="AJ234" s="60">
        <v>26.262812917812539</v>
      </c>
      <c r="AK234" s="60">
        <v>2089</v>
      </c>
      <c r="AL234" s="63">
        <v>39661</v>
      </c>
      <c r="AM234" s="64">
        <v>0.70833333333333337</v>
      </c>
      <c r="AN234" s="61">
        <v>1020</v>
      </c>
      <c r="AO234" s="63">
        <v>39661</v>
      </c>
      <c r="AP234" s="65">
        <v>0.70833333333333337</v>
      </c>
      <c r="AQ234" s="61">
        <v>1073</v>
      </c>
      <c r="AR234" s="63">
        <v>39654</v>
      </c>
      <c r="AS234" s="65">
        <v>0.70833333333333337</v>
      </c>
      <c r="AT234" s="61">
        <v>109</v>
      </c>
      <c r="AU234" s="61">
        <v>533</v>
      </c>
      <c r="AV234" s="61">
        <v>465</v>
      </c>
      <c r="AW234" s="61">
        <v>526</v>
      </c>
      <c r="AX234" s="61">
        <v>553</v>
      </c>
      <c r="AY234" s="61">
        <v>77</v>
      </c>
      <c r="AZ234" s="61"/>
      <c r="BA234" s="66"/>
    </row>
    <row r="235" spans="1:53" hidden="1">
      <c r="A235" t="e">
        <f>VLOOKUP(C235,'2010'!$G$2:$S$120,13,FALSE)</f>
        <v>#N/A</v>
      </c>
      <c r="B235" s="10">
        <v>233</v>
      </c>
      <c r="C235" s="67" t="s">
        <v>1345</v>
      </c>
      <c r="D235" s="68" t="s">
        <v>1346</v>
      </c>
      <c r="E235" s="68" t="s">
        <v>177</v>
      </c>
      <c r="F235" s="69" t="s">
        <v>868</v>
      </c>
      <c r="G235" s="69" t="s">
        <v>868</v>
      </c>
      <c r="H235" s="69" t="s">
        <v>1329</v>
      </c>
      <c r="I235" s="70" t="s">
        <v>1347</v>
      </c>
      <c r="J235" s="68" t="s">
        <v>1348</v>
      </c>
      <c r="K235" s="68">
        <v>31.273579999999999</v>
      </c>
      <c r="L235" s="68">
        <v>-29.42558</v>
      </c>
      <c r="M235" s="68">
        <v>2</v>
      </c>
      <c r="N235" s="68">
        <v>120</v>
      </c>
      <c r="O235" s="68" t="s">
        <v>1307</v>
      </c>
      <c r="P235" s="68" t="s">
        <v>1176</v>
      </c>
      <c r="Q235" s="71">
        <v>408.5</v>
      </c>
      <c r="R235" s="72">
        <v>4.7</v>
      </c>
      <c r="S235" s="72">
        <v>7476</v>
      </c>
      <c r="T235" s="72">
        <v>345</v>
      </c>
      <c r="U235" s="73">
        <v>439.22643818849446</v>
      </c>
      <c r="V235" s="73">
        <v>20.269277845777232</v>
      </c>
      <c r="W235" s="71">
        <v>4.6147672552166927</v>
      </c>
      <c r="X235" s="72">
        <v>217</v>
      </c>
      <c r="Y235" s="72">
        <v>83</v>
      </c>
      <c r="Z235" s="72">
        <v>45</v>
      </c>
      <c r="AA235" s="71">
        <v>62.89855072463768</v>
      </c>
      <c r="AB235" s="71">
        <v>24.057971014492754</v>
      </c>
      <c r="AC235" s="71">
        <v>13.043478260869565</v>
      </c>
      <c r="AD235" s="71">
        <v>78.75</v>
      </c>
      <c r="AE235" s="71">
        <v>79.7</v>
      </c>
      <c r="AF235" s="71">
        <v>58.22</v>
      </c>
      <c r="AG235" s="71">
        <v>61.88</v>
      </c>
      <c r="AH235" s="71">
        <v>97.98</v>
      </c>
      <c r="AI235" s="73">
        <v>82</v>
      </c>
      <c r="AJ235" s="71">
        <v>1.0968432316746923</v>
      </c>
      <c r="AK235" s="71">
        <v>60</v>
      </c>
      <c r="AL235" s="74">
        <v>39665</v>
      </c>
      <c r="AM235" s="75">
        <v>0.33333333333333331</v>
      </c>
      <c r="AN235" s="72">
        <v>40</v>
      </c>
      <c r="AO235" s="74">
        <v>39653</v>
      </c>
      <c r="AP235" s="76">
        <v>0.33333333333333331</v>
      </c>
      <c r="AQ235" s="72">
        <v>30</v>
      </c>
      <c r="AR235" s="74">
        <v>39659</v>
      </c>
      <c r="AS235" s="76">
        <v>0.75</v>
      </c>
      <c r="AT235" s="72">
        <v>40</v>
      </c>
      <c r="AU235" s="72">
        <v>30</v>
      </c>
      <c r="AV235" s="72"/>
      <c r="AW235" s="72"/>
      <c r="AX235" s="72"/>
      <c r="AY235" s="72"/>
      <c r="AZ235" s="72"/>
      <c r="BA235" s="77"/>
    </row>
    <row r="236" spans="1:53" hidden="1">
      <c r="A236" t="e">
        <f>VLOOKUP(C236,'2010'!$G$2:$S$120,13,FALSE)</f>
        <v>#N/A</v>
      </c>
      <c r="B236" s="10">
        <v>234</v>
      </c>
      <c r="C236" s="56" t="s">
        <v>1349</v>
      </c>
      <c r="D236" s="57" t="s">
        <v>1350</v>
      </c>
      <c r="E236" s="57" t="s">
        <v>54</v>
      </c>
      <c r="F236" s="58" t="s">
        <v>868</v>
      </c>
      <c r="G236" s="58" t="s">
        <v>868</v>
      </c>
      <c r="H236" s="58" t="s">
        <v>1329</v>
      </c>
      <c r="I236" s="59" t="s">
        <v>1351</v>
      </c>
      <c r="J236" s="57" t="s">
        <v>1352</v>
      </c>
      <c r="K236" s="57">
        <v>31.28022</v>
      </c>
      <c r="L236" s="57">
        <v>-29.41133</v>
      </c>
      <c r="M236" s="57">
        <v>4</v>
      </c>
      <c r="N236" s="57">
        <v>120</v>
      </c>
      <c r="O236" s="57" t="s">
        <v>1307</v>
      </c>
      <c r="P236" s="57" t="s">
        <v>1176</v>
      </c>
      <c r="Q236" s="60">
        <v>8586.3700000000008</v>
      </c>
      <c r="R236" s="61">
        <v>97.8</v>
      </c>
      <c r="S236" s="61">
        <v>6747300</v>
      </c>
      <c r="T236" s="61">
        <v>795309</v>
      </c>
      <c r="U236" s="62">
        <v>18859.564635579412</v>
      </c>
      <c r="V236" s="62">
        <v>2222.9901576568445</v>
      </c>
      <c r="W236" s="60">
        <v>11.78707038370904</v>
      </c>
      <c r="X236" s="61">
        <v>294091</v>
      </c>
      <c r="Y236" s="61">
        <v>160826</v>
      </c>
      <c r="Z236" s="61">
        <v>340392</v>
      </c>
      <c r="AA236" s="60">
        <v>36.978205955169621</v>
      </c>
      <c r="AB236" s="60">
        <v>20.22182573062797</v>
      </c>
      <c r="AC236" s="60">
        <v>42.799968314202403</v>
      </c>
      <c r="AD236" s="60">
        <v>102.44</v>
      </c>
      <c r="AE236" s="60">
        <v>105.68</v>
      </c>
      <c r="AF236" s="60">
        <v>78.2</v>
      </c>
      <c r="AG236" s="60">
        <v>82.92</v>
      </c>
      <c r="AH236" s="60">
        <v>120.99</v>
      </c>
      <c r="AI236" s="62">
        <v>1012925</v>
      </c>
      <c r="AJ236" s="60">
        <v>15.012301216783008</v>
      </c>
      <c r="AK236" s="60">
        <v>2523</v>
      </c>
      <c r="AL236" s="63">
        <v>39527</v>
      </c>
      <c r="AM236" s="64">
        <v>0.66666666666666663</v>
      </c>
      <c r="AN236" s="61">
        <v>1250</v>
      </c>
      <c r="AO236" s="63">
        <v>39806</v>
      </c>
      <c r="AP236" s="65">
        <v>0.70833333333333337</v>
      </c>
      <c r="AQ236" s="61">
        <v>1319</v>
      </c>
      <c r="AR236" s="63">
        <v>39527</v>
      </c>
      <c r="AS236" s="65">
        <v>0.66666666666666663</v>
      </c>
      <c r="AT236" s="61">
        <v>734</v>
      </c>
      <c r="AU236" s="61">
        <v>537</v>
      </c>
      <c r="AV236" s="61">
        <v>632</v>
      </c>
      <c r="AW236" s="61">
        <v>733</v>
      </c>
      <c r="AX236" s="61"/>
      <c r="AY236" s="61"/>
      <c r="AZ236" s="61"/>
      <c r="BA236" s="66"/>
    </row>
    <row r="237" spans="1:53" hidden="1">
      <c r="A237" t="e">
        <f>VLOOKUP(C237,'2010'!$G$2:$S$120,13,FALSE)</f>
        <v>#N/A</v>
      </c>
      <c r="B237" s="10">
        <v>235</v>
      </c>
      <c r="C237" s="67" t="s">
        <v>1353</v>
      </c>
      <c r="D237" s="68" t="s">
        <v>1354</v>
      </c>
      <c r="E237" s="68" t="s">
        <v>54</v>
      </c>
      <c r="F237" s="69" t="s">
        <v>868</v>
      </c>
      <c r="G237" s="69" t="s">
        <v>868</v>
      </c>
      <c r="H237" s="69" t="s">
        <v>1329</v>
      </c>
      <c r="I237" s="70" t="s">
        <v>1351</v>
      </c>
      <c r="J237" s="68" t="s">
        <v>1352</v>
      </c>
      <c r="K237" s="68">
        <v>31.281269999999999</v>
      </c>
      <c r="L237" s="68">
        <v>-29.409960000000002</v>
      </c>
      <c r="M237" s="68">
        <v>4</v>
      </c>
      <c r="N237" s="68">
        <v>120</v>
      </c>
      <c r="O237" s="68" t="s">
        <v>1307</v>
      </c>
      <c r="P237" s="68" t="s">
        <v>1176</v>
      </c>
      <c r="Q237" s="71">
        <v>8653.4500000000007</v>
      </c>
      <c r="R237" s="72">
        <v>98.5</v>
      </c>
      <c r="S237" s="72">
        <v>6757852</v>
      </c>
      <c r="T237" s="72">
        <v>799467</v>
      </c>
      <c r="U237" s="73">
        <v>18742.634209477143</v>
      </c>
      <c r="V237" s="73">
        <v>2217.2899826080925</v>
      </c>
      <c r="W237" s="71">
        <v>11.830193972877773</v>
      </c>
      <c r="X237" s="72">
        <v>289770</v>
      </c>
      <c r="Y237" s="72">
        <v>166623</v>
      </c>
      <c r="Z237" s="72">
        <v>343074</v>
      </c>
      <c r="AA237" s="71">
        <v>36.245398496748457</v>
      </c>
      <c r="AB237" s="71">
        <v>20.841760823148423</v>
      </c>
      <c r="AC237" s="71">
        <v>42.912840680103123</v>
      </c>
      <c r="AD237" s="71">
        <v>102.32</v>
      </c>
      <c r="AE237" s="71">
        <v>105.55</v>
      </c>
      <c r="AF237" s="71">
        <v>78.290000000000006</v>
      </c>
      <c r="AG237" s="71">
        <v>82.92</v>
      </c>
      <c r="AH237" s="71">
        <v>119.97</v>
      </c>
      <c r="AI237" s="73">
        <v>990494</v>
      </c>
      <c r="AJ237" s="71">
        <v>14.656935369404362</v>
      </c>
      <c r="AK237" s="71">
        <v>2517</v>
      </c>
      <c r="AL237" s="74">
        <v>39527</v>
      </c>
      <c r="AM237" s="75">
        <v>0.66666666666666663</v>
      </c>
      <c r="AN237" s="72">
        <v>1240</v>
      </c>
      <c r="AO237" s="74">
        <v>39806</v>
      </c>
      <c r="AP237" s="76">
        <v>0.70833333333333337</v>
      </c>
      <c r="AQ237" s="72">
        <v>1317</v>
      </c>
      <c r="AR237" s="74">
        <v>39527</v>
      </c>
      <c r="AS237" s="76">
        <v>0.66666666666666663</v>
      </c>
      <c r="AT237" s="72">
        <v>725</v>
      </c>
      <c r="AU237" s="72">
        <v>533</v>
      </c>
      <c r="AV237" s="72">
        <v>635</v>
      </c>
      <c r="AW237" s="72">
        <v>721</v>
      </c>
      <c r="AX237" s="72"/>
      <c r="AY237" s="72"/>
      <c r="AZ237" s="72"/>
      <c r="BA237" s="77"/>
    </row>
    <row r="238" spans="1:53" hidden="1">
      <c r="A238" t="e">
        <f>VLOOKUP(C238,'2010'!$G$2:$S$120,13,FALSE)</f>
        <v>#N/A</v>
      </c>
      <c r="B238" s="10">
        <v>236</v>
      </c>
      <c r="C238" s="56" t="s">
        <v>1355</v>
      </c>
      <c r="D238" s="57" t="s">
        <v>1356</v>
      </c>
      <c r="E238" s="57" t="s">
        <v>177</v>
      </c>
      <c r="F238" s="58" t="s">
        <v>868</v>
      </c>
      <c r="G238" s="58" t="s">
        <v>868</v>
      </c>
      <c r="H238" s="58" t="s">
        <v>1329</v>
      </c>
      <c r="I238" s="59" t="s">
        <v>808</v>
      </c>
      <c r="J238" s="57" t="s">
        <v>1357</v>
      </c>
      <c r="K238" s="57">
        <v>31.29261</v>
      </c>
      <c r="L238" s="57">
        <v>-29.393139999999999</v>
      </c>
      <c r="M238" s="57">
        <v>6</v>
      </c>
      <c r="N238" s="57">
        <v>120</v>
      </c>
      <c r="O238" s="57" t="s">
        <v>1307</v>
      </c>
      <c r="P238" s="57" t="s">
        <v>1176</v>
      </c>
      <c r="Q238" s="60">
        <v>384.5</v>
      </c>
      <c r="R238" s="61">
        <v>4.4000000000000004</v>
      </c>
      <c r="S238" s="61">
        <v>309632</v>
      </c>
      <c r="T238" s="61">
        <v>38345</v>
      </c>
      <c r="U238" s="62">
        <v>19326.83485045514</v>
      </c>
      <c r="V238" s="62">
        <v>2393.446033810143</v>
      </c>
      <c r="W238" s="60">
        <v>12.384055911533691</v>
      </c>
      <c r="X238" s="61">
        <v>14754</v>
      </c>
      <c r="Y238" s="61">
        <v>8350</v>
      </c>
      <c r="Z238" s="61">
        <v>15241</v>
      </c>
      <c r="AA238" s="60">
        <v>38.476985265354024</v>
      </c>
      <c r="AB238" s="60">
        <v>21.775981223106012</v>
      </c>
      <c r="AC238" s="60">
        <v>39.747033511539968</v>
      </c>
      <c r="AD238" s="60">
        <v>104.24</v>
      </c>
      <c r="AE238" s="60">
        <v>108.1</v>
      </c>
      <c r="AF238" s="60">
        <v>76.95</v>
      </c>
      <c r="AG238" s="60">
        <v>83.94</v>
      </c>
      <c r="AH238" s="60">
        <v>122.99</v>
      </c>
      <c r="AI238" s="62">
        <v>55240</v>
      </c>
      <c r="AJ238" s="60">
        <v>17.840533278214139</v>
      </c>
      <c r="AK238" s="60">
        <v>2074</v>
      </c>
      <c r="AL238" s="63">
        <v>39780</v>
      </c>
      <c r="AM238" s="64">
        <v>0.70833333333333337</v>
      </c>
      <c r="AN238" s="61">
        <v>1057</v>
      </c>
      <c r="AO238" s="63">
        <v>39780</v>
      </c>
      <c r="AP238" s="65">
        <v>0.70833333333333337</v>
      </c>
      <c r="AQ238" s="61">
        <v>1054</v>
      </c>
      <c r="AR238" s="63">
        <v>39780</v>
      </c>
      <c r="AS238" s="65">
        <v>0.66666666666666663</v>
      </c>
      <c r="AT238" s="61">
        <v>50</v>
      </c>
      <c r="AU238" s="61">
        <v>566</v>
      </c>
      <c r="AV238" s="61">
        <v>468</v>
      </c>
      <c r="AW238" s="61">
        <v>524</v>
      </c>
      <c r="AX238" s="61">
        <v>536</v>
      </c>
      <c r="AY238" s="61">
        <v>37</v>
      </c>
      <c r="AZ238" s="61"/>
      <c r="BA238" s="66"/>
    </row>
    <row r="239" spans="1:53" hidden="1">
      <c r="A239" t="e">
        <f>VLOOKUP(C239,'2010'!$G$2:$S$120,13,FALSE)</f>
        <v>#N/A</v>
      </c>
      <c r="B239" s="10">
        <v>237</v>
      </c>
      <c r="C239" s="67" t="s">
        <v>1358</v>
      </c>
      <c r="D239" s="68" t="s">
        <v>1359</v>
      </c>
      <c r="E239" s="68" t="s">
        <v>177</v>
      </c>
      <c r="F239" s="69" t="s">
        <v>868</v>
      </c>
      <c r="G239" s="69" t="s">
        <v>868</v>
      </c>
      <c r="H239" s="69" t="s">
        <v>1329</v>
      </c>
      <c r="I239" s="70" t="s">
        <v>1360</v>
      </c>
      <c r="J239" s="68" t="s">
        <v>1361</v>
      </c>
      <c r="K239" s="68">
        <v>31.325140000000001</v>
      </c>
      <c r="L239" s="68">
        <v>-29.345189999999999</v>
      </c>
      <c r="M239" s="68">
        <v>4</v>
      </c>
      <c r="N239" s="68">
        <v>120</v>
      </c>
      <c r="O239" s="68" t="s">
        <v>1362</v>
      </c>
      <c r="P239" s="68" t="s">
        <v>1176</v>
      </c>
      <c r="Q239" s="71">
        <v>383.75</v>
      </c>
      <c r="R239" s="72">
        <v>4.4000000000000004</v>
      </c>
      <c r="S239" s="72">
        <v>186974</v>
      </c>
      <c r="T239" s="72">
        <v>30752</v>
      </c>
      <c r="U239" s="73">
        <v>11693.487947882735</v>
      </c>
      <c r="V239" s="73">
        <v>1923.2521172638435</v>
      </c>
      <c r="W239" s="71">
        <v>16.447206563479412</v>
      </c>
      <c r="X239" s="72">
        <v>10983</v>
      </c>
      <c r="Y239" s="72">
        <v>6720</v>
      </c>
      <c r="Z239" s="72">
        <v>13049</v>
      </c>
      <c r="AA239" s="71">
        <v>35.714750260145685</v>
      </c>
      <c r="AB239" s="71">
        <v>21.852237252861602</v>
      </c>
      <c r="AC239" s="71">
        <v>42.433012486992716</v>
      </c>
      <c r="AD239" s="71">
        <v>107.03</v>
      </c>
      <c r="AE239" s="71">
        <v>112.76</v>
      </c>
      <c r="AF239" s="71">
        <v>77.89</v>
      </c>
      <c r="AG239" s="71">
        <v>84.95</v>
      </c>
      <c r="AH239" s="71">
        <v>126.98</v>
      </c>
      <c r="AI239" s="73">
        <v>47181</v>
      </c>
      <c r="AJ239" s="71">
        <v>25.233989752585924</v>
      </c>
      <c r="AK239" s="71">
        <v>1373</v>
      </c>
      <c r="AL239" s="74">
        <v>39780</v>
      </c>
      <c r="AM239" s="75">
        <v>0.70833333333333337</v>
      </c>
      <c r="AN239" s="72">
        <v>703</v>
      </c>
      <c r="AO239" s="74">
        <v>39780</v>
      </c>
      <c r="AP239" s="76">
        <v>0.70833333333333337</v>
      </c>
      <c r="AQ239" s="72">
        <v>712</v>
      </c>
      <c r="AR239" s="74">
        <v>39773</v>
      </c>
      <c r="AS239" s="76">
        <v>0.625</v>
      </c>
      <c r="AT239" s="72">
        <v>406</v>
      </c>
      <c r="AU239" s="72">
        <v>297</v>
      </c>
      <c r="AV239" s="72">
        <v>315</v>
      </c>
      <c r="AW239" s="72">
        <v>439</v>
      </c>
      <c r="AX239" s="72"/>
      <c r="AY239" s="72"/>
      <c r="AZ239" s="72"/>
      <c r="BA239" s="77"/>
    </row>
    <row r="240" spans="1:53" hidden="1">
      <c r="A240" t="e">
        <f>VLOOKUP(C240,'2010'!$G$2:$S$120,13,FALSE)</f>
        <v>#N/A</v>
      </c>
      <c r="B240" s="10">
        <v>238</v>
      </c>
      <c r="C240" s="56" t="s">
        <v>1363</v>
      </c>
      <c r="D240" s="57" t="s">
        <v>1364</v>
      </c>
      <c r="E240" s="57" t="s">
        <v>177</v>
      </c>
      <c r="F240" s="58" t="s">
        <v>868</v>
      </c>
      <c r="G240" s="58" t="s">
        <v>868</v>
      </c>
      <c r="H240" s="58" t="s">
        <v>1329</v>
      </c>
      <c r="I240" s="59" t="s">
        <v>1365</v>
      </c>
      <c r="J240" s="57" t="s">
        <v>1366</v>
      </c>
      <c r="K240" s="57">
        <v>31.399000000000001</v>
      </c>
      <c r="L240" s="57">
        <v>-29.273669999999999</v>
      </c>
      <c r="M240" s="57">
        <v>6</v>
      </c>
      <c r="N240" s="57">
        <v>120</v>
      </c>
      <c r="O240" s="57" t="s">
        <v>1367</v>
      </c>
      <c r="P240" s="57" t="s">
        <v>1344</v>
      </c>
      <c r="Q240" s="60">
        <v>367.75</v>
      </c>
      <c r="R240" s="61">
        <v>4.2</v>
      </c>
      <c r="S240" s="61">
        <v>201469</v>
      </c>
      <c r="T240" s="61">
        <v>31513</v>
      </c>
      <c r="U240" s="62">
        <v>13148.21481985044</v>
      </c>
      <c r="V240" s="62">
        <v>2056.5927940176753</v>
      </c>
      <c r="W240" s="60">
        <v>15.641612357236101</v>
      </c>
      <c r="X240" s="61">
        <v>11662</v>
      </c>
      <c r="Y240" s="61">
        <v>8028</v>
      </c>
      <c r="Z240" s="61">
        <v>11823</v>
      </c>
      <c r="AA240" s="60">
        <v>37.006949512899439</v>
      </c>
      <c r="AB240" s="60">
        <v>25.475200710817759</v>
      </c>
      <c r="AC240" s="60">
        <v>37.517849776282802</v>
      </c>
      <c r="AD240" s="60">
        <v>103.52</v>
      </c>
      <c r="AE240" s="60">
        <v>108.98</v>
      </c>
      <c r="AF240" s="60">
        <v>74.03</v>
      </c>
      <c r="AG240" s="60">
        <v>78.95</v>
      </c>
      <c r="AH240" s="60">
        <v>125.98</v>
      </c>
      <c r="AI240" s="62">
        <v>44876</v>
      </c>
      <c r="AJ240" s="60">
        <v>22.274394571869617</v>
      </c>
      <c r="AK240" s="60">
        <v>1509</v>
      </c>
      <c r="AL240" s="63">
        <v>39780</v>
      </c>
      <c r="AM240" s="64">
        <v>0.70833333333333337</v>
      </c>
      <c r="AN240" s="61">
        <v>775</v>
      </c>
      <c r="AO240" s="63">
        <v>39780</v>
      </c>
      <c r="AP240" s="65">
        <v>0.70833333333333337</v>
      </c>
      <c r="AQ240" s="61">
        <v>787</v>
      </c>
      <c r="AR240" s="63">
        <v>39780</v>
      </c>
      <c r="AS240" s="65">
        <v>0.625</v>
      </c>
      <c r="AT240" s="61">
        <v>84</v>
      </c>
      <c r="AU240" s="61">
        <v>398</v>
      </c>
      <c r="AV240" s="61">
        <v>315</v>
      </c>
      <c r="AW240" s="61">
        <v>358</v>
      </c>
      <c r="AX240" s="61">
        <v>398</v>
      </c>
      <c r="AY240" s="61">
        <v>104</v>
      </c>
      <c r="AZ240" s="61"/>
      <c r="BA240" s="66"/>
    </row>
    <row r="241" spans="1:53" hidden="1">
      <c r="A241" t="e">
        <f>VLOOKUP(C241,'2010'!$G$2:$S$120,13,FALSE)</f>
        <v>#N/A</v>
      </c>
      <c r="B241" s="10">
        <v>239</v>
      </c>
      <c r="C241" s="67" t="s">
        <v>1368</v>
      </c>
      <c r="D241" s="68" t="s">
        <v>1369</v>
      </c>
      <c r="E241" s="68" t="s">
        <v>177</v>
      </c>
      <c r="F241" s="69" t="s">
        <v>868</v>
      </c>
      <c r="G241" s="69" t="s">
        <v>868</v>
      </c>
      <c r="H241" s="69" t="s">
        <v>1370</v>
      </c>
      <c r="I241" s="70" t="s">
        <v>1122</v>
      </c>
      <c r="J241" s="68" t="s">
        <v>1371</v>
      </c>
      <c r="K241" s="68">
        <v>31.481929999999998</v>
      </c>
      <c r="L241" s="68">
        <v>-29.18458</v>
      </c>
      <c r="M241" s="68">
        <v>4</v>
      </c>
      <c r="N241" s="68">
        <v>120</v>
      </c>
      <c r="O241" s="68" t="s">
        <v>1307</v>
      </c>
      <c r="P241" s="68" t="s">
        <v>1176</v>
      </c>
      <c r="Q241" s="71">
        <v>382</v>
      </c>
      <c r="R241" s="72">
        <v>4.3</v>
      </c>
      <c r="S241" s="72">
        <v>156718</v>
      </c>
      <c r="T241" s="72">
        <v>25889</v>
      </c>
      <c r="U241" s="73">
        <v>9846.1570680628283</v>
      </c>
      <c r="V241" s="73">
        <v>1626.5340314136124</v>
      </c>
      <c r="W241" s="71">
        <v>16.519480850955219</v>
      </c>
      <c r="X241" s="72">
        <v>9029</v>
      </c>
      <c r="Y241" s="72">
        <v>5250</v>
      </c>
      <c r="Z241" s="72">
        <v>11610</v>
      </c>
      <c r="AA241" s="71">
        <v>34.875815983622388</v>
      </c>
      <c r="AB241" s="71">
        <v>20.278882923249256</v>
      </c>
      <c r="AC241" s="71">
        <v>44.845301093128356</v>
      </c>
      <c r="AD241" s="71">
        <v>109.81</v>
      </c>
      <c r="AE241" s="71">
        <v>115.39</v>
      </c>
      <c r="AF241" s="71">
        <v>81.569999999999993</v>
      </c>
      <c r="AG241" s="71">
        <v>87.95</v>
      </c>
      <c r="AH241" s="71">
        <v>128.97999999999999</v>
      </c>
      <c r="AI241" s="73">
        <v>46929</v>
      </c>
      <c r="AJ241" s="71">
        <v>29.94486912798785</v>
      </c>
      <c r="AK241" s="71">
        <v>1202</v>
      </c>
      <c r="AL241" s="74">
        <v>39780</v>
      </c>
      <c r="AM241" s="75">
        <v>0.70833333333333337</v>
      </c>
      <c r="AN241" s="72">
        <v>587</v>
      </c>
      <c r="AO241" s="74">
        <v>39780</v>
      </c>
      <c r="AP241" s="76">
        <v>0.70833333333333337</v>
      </c>
      <c r="AQ241" s="72">
        <v>619</v>
      </c>
      <c r="AR241" s="74">
        <v>39773</v>
      </c>
      <c r="AS241" s="76">
        <v>0.66666666666666663</v>
      </c>
      <c r="AT241" s="72">
        <v>328</v>
      </c>
      <c r="AU241" s="72">
        <v>270</v>
      </c>
      <c r="AV241" s="72">
        <v>264</v>
      </c>
      <c r="AW241" s="72">
        <v>386</v>
      </c>
      <c r="AX241" s="72"/>
      <c r="AY241" s="72"/>
      <c r="AZ241" s="72"/>
      <c r="BA241" s="77"/>
    </row>
    <row r="242" spans="1:53" hidden="1">
      <c r="A242" t="e">
        <f>VLOOKUP(C242,'2010'!$G$2:$S$120,13,FALSE)</f>
        <v>#N/A</v>
      </c>
      <c r="B242" s="10">
        <v>240</v>
      </c>
      <c r="C242" s="56" t="s">
        <v>1372</v>
      </c>
      <c r="D242" s="57" t="s">
        <v>1373</v>
      </c>
      <c r="E242" s="57" t="s">
        <v>54</v>
      </c>
      <c r="F242" s="58" t="s">
        <v>868</v>
      </c>
      <c r="G242" s="58" t="s">
        <v>868</v>
      </c>
      <c r="H242" s="58" t="s">
        <v>1370</v>
      </c>
      <c r="I242" s="59" t="s">
        <v>1122</v>
      </c>
      <c r="J242" s="57" t="s">
        <v>1374</v>
      </c>
      <c r="K242" s="57">
        <v>31.479310000000002</v>
      </c>
      <c r="L242" s="57">
        <v>-29.18516</v>
      </c>
      <c r="M242" s="57">
        <v>2</v>
      </c>
      <c r="N242" s="57">
        <v>80</v>
      </c>
      <c r="O242" s="57" t="s">
        <v>1375</v>
      </c>
      <c r="P242" s="57" t="s">
        <v>1176</v>
      </c>
      <c r="Q242" s="60">
        <v>8725.93</v>
      </c>
      <c r="R242" s="61">
        <v>99.3</v>
      </c>
      <c r="S242" s="61">
        <v>689237</v>
      </c>
      <c r="T242" s="61">
        <v>128572</v>
      </c>
      <c r="U242" s="62">
        <v>1895.6934103299018</v>
      </c>
      <c r="V242" s="62">
        <v>353.62740705002216</v>
      </c>
      <c r="W242" s="60">
        <v>18.654251005096942</v>
      </c>
      <c r="X242" s="61">
        <v>50139</v>
      </c>
      <c r="Y242" s="61">
        <v>23710</v>
      </c>
      <c r="Z242" s="61">
        <v>54723</v>
      </c>
      <c r="AA242" s="60">
        <v>38.996826680770305</v>
      </c>
      <c r="AB242" s="60">
        <v>18.441029150981549</v>
      </c>
      <c r="AC242" s="60">
        <v>42.562144168248139</v>
      </c>
      <c r="AD242" s="60">
        <v>73.14</v>
      </c>
      <c r="AE242" s="60">
        <v>76.319999999999993</v>
      </c>
      <c r="AF242" s="60">
        <v>59.04</v>
      </c>
      <c r="AG242" s="60">
        <v>58.82</v>
      </c>
      <c r="AH242" s="60">
        <v>88.98</v>
      </c>
      <c r="AI242" s="62">
        <v>209797</v>
      </c>
      <c r="AJ242" s="60">
        <v>30.439021700808283</v>
      </c>
      <c r="AK242" s="60">
        <v>367</v>
      </c>
      <c r="AL242" s="63">
        <v>39506</v>
      </c>
      <c r="AM242" s="64">
        <v>0.75</v>
      </c>
      <c r="AN242" s="61">
        <v>219</v>
      </c>
      <c r="AO242" s="63">
        <v>39448</v>
      </c>
      <c r="AP242" s="65">
        <v>0.79166666666666663</v>
      </c>
      <c r="AQ242" s="61">
        <v>291</v>
      </c>
      <c r="AR242" s="63">
        <v>39506</v>
      </c>
      <c r="AS242" s="65">
        <v>0.75</v>
      </c>
      <c r="AT242" s="61">
        <v>219</v>
      </c>
      <c r="AU242" s="61">
        <v>291</v>
      </c>
      <c r="AV242" s="61">
        <v>3</v>
      </c>
      <c r="AW242" s="61">
        <v>2</v>
      </c>
      <c r="AX242" s="61"/>
      <c r="AY242" s="61"/>
      <c r="AZ242" s="61"/>
      <c r="BA242" s="66"/>
    </row>
    <row r="243" spans="1:53" hidden="1">
      <c r="A243" t="e">
        <f>VLOOKUP(C243,'2010'!$G$2:$S$120,13,FALSE)</f>
        <v>#N/A</v>
      </c>
      <c r="B243" s="10">
        <v>241</v>
      </c>
      <c r="C243" s="67" t="s">
        <v>1376</v>
      </c>
      <c r="D243" s="68" t="s">
        <v>1377</v>
      </c>
      <c r="E243" s="68" t="s">
        <v>54</v>
      </c>
      <c r="F243" s="69" t="s">
        <v>868</v>
      </c>
      <c r="G243" s="69" t="s">
        <v>868</v>
      </c>
      <c r="H243" s="69" t="s">
        <v>1370</v>
      </c>
      <c r="I243" s="70" t="s">
        <v>1122</v>
      </c>
      <c r="J243" s="68" t="s">
        <v>1378</v>
      </c>
      <c r="K243" s="68">
        <v>31.479749999999999</v>
      </c>
      <c r="L243" s="68">
        <v>-29.185020000000002</v>
      </c>
      <c r="M243" s="68">
        <v>2</v>
      </c>
      <c r="N243" s="68">
        <v>80</v>
      </c>
      <c r="O243" s="68" t="s">
        <v>1375</v>
      </c>
      <c r="P243" s="68" t="s">
        <v>1176</v>
      </c>
      <c r="Q243" s="71">
        <v>8726.33</v>
      </c>
      <c r="R243" s="72">
        <v>99.3</v>
      </c>
      <c r="S243" s="72">
        <v>689442</v>
      </c>
      <c r="T243" s="72">
        <v>124796</v>
      </c>
      <c r="U243" s="73">
        <v>1896.1703258987457</v>
      </c>
      <c r="V243" s="73">
        <v>343.22607556670448</v>
      </c>
      <c r="W243" s="71">
        <v>18.101015023743837</v>
      </c>
      <c r="X243" s="72">
        <v>52758</v>
      </c>
      <c r="Y243" s="72">
        <v>20936</v>
      </c>
      <c r="Z243" s="72">
        <v>51102</v>
      </c>
      <c r="AA243" s="71">
        <v>42.275393442097503</v>
      </c>
      <c r="AB243" s="71">
        <v>16.776178723677042</v>
      </c>
      <c r="AC243" s="71">
        <v>40.948427834225456</v>
      </c>
      <c r="AD243" s="71">
        <v>76.38</v>
      </c>
      <c r="AE243" s="71">
        <v>79.45</v>
      </c>
      <c r="AF243" s="71">
        <v>62.31</v>
      </c>
      <c r="AG243" s="71">
        <v>59.85</v>
      </c>
      <c r="AH243" s="71">
        <v>92.99</v>
      </c>
      <c r="AI243" s="73">
        <v>272338</v>
      </c>
      <c r="AJ243" s="71">
        <v>39.501219827048537</v>
      </c>
      <c r="AK243" s="71">
        <v>368</v>
      </c>
      <c r="AL243" s="74">
        <v>39506</v>
      </c>
      <c r="AM243" s="75">
        <v>0.75</v>
      </c>
      <c r="AN243" s="72">
        <v>216</v>
      </c>
      <c r="AO243" s="74">
        <v>39448</v>
      </c>
      <c r="AP243" s="76">
        <v>0.79166666666666663</v>
      </c>
      <c r="AQ243" s="72">
        <v>294</v>
      </c>
      <c r="AR243" s="74">
        <v>39506</v>
      </c>
      <c r="AS243" s="76">
        <v>0.75</v>
      </c>
      <c r="AT243" s="72">
        <v>216</v>
      </c>
      <c r="AU243" s="72">
        <v>294</v>
      </c>
      <c r="AV243" s="72">
        <v>3</v>
      </c>
      <c r="AW243" s="72">
        <v>3</v>
      </c>
      <c r="AX243" s="72"/>
      <c r="AY243" s="72"/>
      <c r="AZ243" s="72"/>
      <c r="BA243" s="77"/>
    </row>
    <row r="244" spans="1:53" hidden="1">
      <c r="A244" t="e">
        <f>VLOOKUP(C244,'2010'!$G$2:$S$120,13,FALSE)</f>
        <v>#N/A</v>
      </c>
      <c r="B244" s="10">
        <v>242</v>
      </c>
      <c r="C244" s="56" t="s">
        <v>1379</v>
      </c>
      <c r="D244" s="57" t="s">
        <v>1380</v>
      </c>
      <c r="E244" s="57" t="s">
        <v>177</v>
      </c>
      <c r="F244" s="58" t="s">
        <v>868</v>
      </c>
      <c r="G244" s="58" t="s">
        <v>868</v>
      </c>
      <c r="H244" s="58" t="s">
        <v>1370</v>
      </c>
      <c r="I244" s="59" t="s">
        <v>1381</v>
      </c>
      <c r="J244" s="57" t="s">
        <v>1382</v>
      </c>
      <c r="K244" s="57">
        <v>31.562329999999999</v>
      </c>
      <c r="L244" s="57">
        <v>-29.126169999999998</v>
      </c>
      <c r="M244" s="57">
        <v>6</v>
      </c>
      <c r="N244" s="57">
        <v>120</v>
      </c>
      <c r="O244" s="57" t="s">
        <v>1367</v>
      </c>
      <c r="P244" s="57" t="s">
        <v>1344</v>
      </c>
      <c r="Q244" s="60">
        <v>381.5</v>
      </c>
      <c r="R244" s="61">
        <v>4.3</v>
      </c>
      <c r="S244" s="61">
        <v>167059</v>
      </c>
      <c r="T244" s="61">
        <v>27775</v>
      </c>
      <c r="U244" s="62">
        <v>10509.609436435125</v>
      </c>
      <c r="V244" s="62">
        <v>1747.3132372214941</v>
      </c>
      <c r="W244" s="60">
        <v>16.625862719159098</v>
      </c>
      <c r="X244" s="61">
        <v>9382</v>
      </c>
      <c r="Y244" s="61">
        <v>5485</v>
      </c>
      <c r="Z244" s="61">
        <v>12908</v>
      </c>
      <c r="AA244" s="60">
        <v>33.778577857785777</v>
      </c>
      <c r="AB244" s="60">
        <v>19.747974797479749</v>
      </c>
      <c r="AC244" s="60">
        <v>46.473447344734474</v>
      </c>
      <c r="AD244" s="60">
        <v>109.73</v>
      </c>
      <c r="AE244" s="60">
        <v>115.14</v>
      </c>
      <c r="AF244" s="60">
        <v>82.58</v>
      </c>
      <c r="AG244" s="60">
        <v>85.95</v>
      </c>
      <c r="AH244" s="60">
        <v>128.97999999999999</v>
      </c>
      <c r="AI244" s="62">
        <v>52213</v>
      </c>
      <c r="AJ244" s="60">
        <v>31.254227548351182</v>
      </c>
      <c r="AK244" s="60">
        <v>1264</v>
      </c>
      <c r="AL244" s="63">
        <v>39780</v>
      </c>
      <c r="AM244" s="64">
        <v>0.70833333333333337</v>
      </c>
      <c r="AN244" s="61">
        <v>621</v>
      </c>
      <c r="AO244" s="63">
        <v>39780</v>
      </c>
      <c r="AP244" s="65">
        <v>0.70833333333333337</v>
      </c>
      <c r="AQ244" s="61">
        <v>643</v>
      </c>
      <c r="AR244" s="63">
        <v>39780</v>
      </c>
      <c r="AS244" s="65">
        <v>0.70833333333333337</v>
      </c>
      <c r="AT244" s="61">
        <v>121</v>
      </c>
      <c r="AU244" s="61">
        <v>350</v>
      </c>
      <c r="AV244" s="61">
        <v>248</v>
      </c>
      <c r="AW244" s="61">
        <v>266</v>
      </c>
      <c r="AX244" s="61">
        <v>376</v>
      </c>
      <c r="AY244" s="61">
        <v>75</v>
      </c>
      <c r="AZ244" s="61"/>
      <c r="BA244" s="66"/>
    </row>
    <row r="245" spans="1:53" hidden="1">
      <c r="A245" t="e">
        <f>VLOOKUP(C245,'2010'!$G$2:$S$120,13,FALSE)</f>
        <v>#N/A</v>
      </c>
      <c r="B245" s="10">
        <v>243</v>
      </c>
      <c r="C245" s="67" t="s">
        <v>1383</v>
      </c>
      <c r="D245" s="68" t="s">
        <v>1384</v>
      </c>
      <c r="E245" s="68" t="s">
        <v>54</v>
      </c>
      <c r="F245" s="69" t="s">
        <v>868</v>
      </c>
      <c r="G245" s="69" t="s">
        <v>868</v>
      </c>
      <c r="H245" s="69" t="s">
        <v>1370</v>
      </c>
      <c r="I245" s="70" t="s">
        <v>1385</v>
      </c>
      <c r="J245" s="68" t="s">
        <v>1386</v>
      </c>
      <c r="K245" s="68">
        <v>31.61205</v>
      </c>
      <c r="L245" s="68">
        <v>-29.08053</v>
      </c>
      <c r="M245" s="68">
        <v>2</v>
      </c>
      <c r="N245" s="68">
        <v>80</v>
      </c>
      <c r="O245" s="68" t="s">
        <v>1307</v>
      </c>
      <c r="P245" s="68" t="s">
        <v>1176</v>
      </c>
      <c r="Q245" s="71">
        <v>8648.6299999999992</v>
      </c>
      <c r="R245" s="72">
        <v>98.5</v>
      </c>
      <c r="S245" s="72">
        <v>945608</v>
      </c>
      <c r="T245" s="72">
        <v>97496</v>
      </c>
      <c r="U245" s="73">
        <v>2624.0678581463194</v>
      </c>
      <c r="V245" s="73">
        <v>270.55198337771418</v>
      </c>
      <c r="W245" s="71">
        <v>10.310403465283711</v>
      </c>
      <c r="X245" s="72">
        <v>60871</v>
      </c>
      <c r="Y245" s="72">
        <v>16952</v>
      </c>
      <c r="Z245" s="72">
        <v>19673</v>
      </c>
      <c r="AA245" s="71">
        <v>62.434356281283328</v>
      </c>
      <c r="AB245" s="71">
        <v>17.387379995076721</v>
      </c>
      <c r="AC245" s="71">
        <v>20.178263723639944</v>
      </c>
      <c r="AD245" s="71">
        <v>69.28</v>
      </c>
      <c r="AE245" s="71">
        <v>70.819999999999993</v>
      </c>
      <c r="AF245" s="71">
        <v>55.41</v>
      </c>
      <c r="AG245" s="71">
        <v>56.73</v>
      </c>
      <c r="AH245" s="71">
        <v>85.98</v>
      </c>
      <c r="AI245" s="73">
        <v>206223</v>
      </c>
      <c r="AJ245" s="71">
        <v>21.808508388253905</v>
      </c>
      <c r="AK245" s="71">
        <v>504</v>
      </c>
      <c r="AL245" s="74">
        <v>39527</v>
      </c>
      <c r="AM245" s="75">
        <v>0.66666666666666663</v>
      </c>
      <c r="AN245" s="72">
        <v>266</v>
      </c>
      <c r="AO245" s="74">
        <v>39806</v>
      </c>
      <c r="AP245" s="76">
        <v>0.70833333333333337</v>
      </c>
      <c r="AQ245" s="72">
        <v>342</v>
      </c>
      <c r="AR245" s="74">
        <v>39572</v>
      </c>
      <c r="AS245" s="76">
        <v>0.66666666666666663</v>
      </c>
      <c r="AT245" s="72">
        <v>266</v>
      </c>
      <c r="AU245" s="72">
        <v>342</v>
      </c>
      <c r="AV245" s="72">
        <v>48</v>
      </c>
      <c r="AW245" s="72">
        <v>3</v>
      </c>
      <c r="AX245" s="72"/>
      <c r="AY245" s="72"/>
      <c r="AZ245" s="72"/>
      <c r="BA245" s="77"/>
    </row>
    <row r="246" spans="1:53" hidden="1">
      <c r="A246" t="e">
        <f>VLOOKUP(C246,'2010'!$G$2:$S$120,13,FALSE)</f>
        <v>#N/A</v>
      </c>
      <c r="B246" s="10">
        <v>244</v>
      </c>
      <c r="C246" s="56" t="s">
        <v>1387</v>
      </c>
      <c r="D246" s="57" t="s">
        <v>1388</v>
      </c>
      <c r="E246" s="57" t="s">
        <v>54</v>
      </c>
      <c r="F246" s="58" t="s">
        <v>868</v>
      </c>
      <c r="G246" s="58" t="s">
        <v>868</v>
      </c>
      <c r="H246" s="58" t="s">
        <v>1370</v>
      </c>
      <c r="I246" s="59" t="s">
        <v>1385</v>
      </c>
      <c r="J246" s="57" t="s">
        <v>1386</v>
      </c>
      <c r="K246" s="57">
        <v>31.611930000000001</v>
      </c>
      <c r="L246" s="57">
        <v>-29.080850000000002</v>
      </c>
      <c r="M246" s="57">
        <v>2</v>
      </c>
      <c r="N246" s="57">
        <v>80</v>
      </c>
      <c r="O246" s="57" t="s">
        <v>1307</v>
      </c>
      <c r="P246" s="57" t="s">
        <v>1176</v>
      </c>
      <c r="Q246" s="60">
        <v>8728.6200000000008</v>
      </c>
      <c r="R246" s="61">
        <v>99.4</v>
      </c>
      <c r="S246" s="61">
        <v>955607</v>
      </c>
      <c r="T246" s="61">
        <v>97271</v>
      </c>
      <c r="U246" s="62">
        <v>2627.5136275837417</v>
      </c>
      <c r="V246" s="62">
        <v>267.45396179464791</v>
      </c>
      <c r="W246" s="60">
        <v>10.178975248193034</v>
      </c>
      <c r="X246" s="61">
        <v>60845</v>
      </c>
      <c r="Y246" s="61">
        <v>16651</v>
      </c>
      <c r="Z246" s="61">
        <v>19775</v>
      </c>
      <c r="AA246" s="60">
        <v>62.552045316692542</v>
      </c>
      <c r="AB246" s="60">
        <v>17.118154434517997</v>
      </c>
      <c r="AC246" s="60">
        <v>20.329800248789464</v>
      </c>
      <c r="AD246" s="60">
        <v>71.930000000000007</v>
      </c>
      <c r="AE246" s="60">
        <v>73.489999999999995</v>
      </c>
      <c r="AF246" s="60">
        <v>57.94</v>
      </c>
      <c r="AG246" s="60">
        <v>57.79</v>
      </c>
      <c r="AH246" s="60">
        <v>88.98</v>
      </c>
      <c r="AI246" s="62">
        <v>262619</v>
      </c>
      <c r="AJ246" s="60">
        <v>27.481904171903302</v>
      </c>
      <c r="AK246" s="60">
        <v>506</v>
      </c>
      <c r="AL246" s="63">
        <v>39527</v>
      </c>
      <c r="AM246" s="64">
        <v>0.66666666666666663</v>
      </c>
      <c r="AN246" s="61">
        <v>273</v>
      </c>
      <c r="AO246" s="63">
        <v>39806</v>
      </c>
      <c r="AP246" s="65">
        <v>0.70833333333333337</v>
      </c>
      <c r="AQ246" s="61">
        <v>343</v>
      </c>
      <c r="AR246" s="63">
        <v>39572</v>
      </c>
      <c r="AS246" s="65">
        <v>0.66666666666666663</v>
      </c>
      <c r="AT246" s="61">
        <v>273</v>
      </c>
      <c r="AU246" s="61">
        <v>343</v>
      </c>
      <c r="AV246" s="61">
        <v>48</v>
      </c>
      <c r="AW246" s="61">
        <v>3</v>
      </c>
      <c r="AX246" s="61"/>
      <c r="AY246" s="61"/>
      <c r="AZ246" s="61"/>
      <c r="BA246" s="66"/>
    </row>
    <row r="247" spans="1:53" hidden="1">
      <c r="A247" t="e">
        <f>VLOOKUP(C247,'2010'!$G$2:$S$120,13,FALSE)</f>
        <v>#N/A</v>
      </c>
      <c r="B247" s="10">
        <v>245</v>
      </c>
      <c r="C247" s="67" t="s">
        <v>1389</v>
      </c>
      <c r="D247" s="68" t="s">
        <v>1390</v>
      </c>
      <c r="E247" s="68" t="s">
        <v>177</v>
      </c>
      <c r="F247" s="69" t="s">
        <v>868</v>
      </c>
      <c r="G247" s="69" t="s">
        <v>868</v>
      </c>
      <c r="H247" s="69" t="s">
        <v>1370</v>
      </c>
      <c r="I247" s="70" t="s">
        <v>804</v>
      </c>
      <c r="J247" s="68" t="s">
        <v>1391</v>
      </c>
      <c r="K247" s="68">
        <v>31.612500000000001</v>
      </c>
      <c r="L247" s="68">
        <v>-29.08014</v>
      </c>
      <c r="M247" s="68">
        <v>4</v>
      </c>
      <c r="N247" s="68">
        <v>120</v>
      </c>
      <c r="O247" s="68" t="s">
        <v>1307</v>
      </c>
      <c r="P247" s="68" t="s">
        <v>1176</v>
      </c>
      <c r="Q247" s="71">
        <v>381</v>
      </c>
      <c r="R247" s="72">
        <v>4.3</v>
      </c>
      <c r="S247" s="72">
        <v>119695</v>
      </c>
      <c r="T247" s="72">
        <v>22940</v>
      </c>
      <c r="U247" s="73">
        <v>7539.8425196850403</v>
      </c>
      <c r="V247" s="73">
        <v>1445.0393700787401</v>
      </c>
      <c r="W247" s="71">
        <v>19.165378670788254</v>
      </c>
      <c r="X247" s="72">
        <v>7021</v>
      </c>
      <c r="Y247" s="72">
        <v>4594</v>
      </c>
      <c r="Z247" s="72">
        <v>11325</v>
      </c>
      <c r="AA247" s="71">
        <v>30.605928509154317</v>
      </c>
      <c r="AB247" s="71">
        <v>20.026155187445511</v>
      </c>
      <c r="AC247" s="71">
        <v>49.367916303400172</v>
      </c>
      <c r="AD247" s="71">
        <v>108.81</v>
      </c>
      <c r="AE247" s="71">
        <v>115.34</v>
      </c>
      <c r="AF247" s="71">
        <v>81.25</v>
      </c>
      <c r="AG247" s="71">
        <v>84.95</v>
      </c>
      <c r="AH247" s="71">
        <v>128.97999999999999</v>
      </c>
      <c r="AI247" s="73">
        <v>35294</v>
      </c>
      <c r="AJ247" s="71">
        <v>29.486611805004387</v>
      </c>
      <c r="AK247" s="71">
        <v>907</v>
      </c>
      <c r="AL247" s="74">
        <v>39780</v>
      </c>
      <c r="AM247" s="75">
        <v>0.70833333333333337</v>
      </c>
      <c r="AN247" s="72">
        <v>427</v>
      </c>
      <c r="AO247" s="74">
        <v>39780</v>
      </c>
      <c r="AP247" s="76">
        <v>0.70833333333333337</v>
      </c>
      <c r="AQ247" s="72">
        <v>480</v>
      </c>
      <c r="AR247" s="74">
        <v>39780</v>
      </c>
      <c r="AS247" s="76">
        <v>0.70833333333333337</v>
      </c>
      <c r="AT247" s="72">
        <v>266</v>
      </c>
      <c r="AU247" s="72">
        <v>220</v>
      </c>
      <c r="AV247" s="72">
        <v>182</v>
      </c>
      <c r="AW247" s="72">
        <v>317</v>
      </c>
      <c r="AX247" s="72"/>
      <c r="AY247" s="72"/>
      <c r="AZ247" s="72"/>
      <c r="BA247" s="77"/>
    </row>
    <row r="248" spans="1:53" hidden="1">
      <c r="A248" t="e">
        <f>VLOOKUP(C248,'2010'!$G$2:$S$120,13,FALSE)</f>
        <v>#N/A</v>
      </c>
      <c r="B248" s="10">
        <v>246</v>
      </c>
      <c r="C248" s="56" t="s">
        <v>1392</v>
      </c>
      <c r="D248" s="57" t="s">
        <v>1393</v>
      </c>
      <c r="E248" s="57" t="s">
        <v>177</v>
      </c>
      <c r="F248" s="58" t="s">
        <v>868</v>
      </c>
      <c r="G248" s="58" t="s">
        <v>868</v>
      </c>
      <c r="H248" s="58" t="s">
        <v>1370</v>
      </c>
      <c r="I248" s="59" t="s">
        <v>850</v>
      </c>
      <c r="J248" s="57" t="s">
        <v>1394</v>
      </c>
      <c r="K248" s="57">
        <v>31.64669</v>
      </c>
      <c r="L248" s="57">
        <v>-29.042580000000001</v>
      </c>
      <c r="M248" s="57">
        <v>6</v>
      </c>
      <c r="N248" s="57">
        <v>120</v>
      </c>
      <c r="O248" s="57" t="s">
        <v>1307</v>
      </c>
      <c r="P248" s="57" t="s">
        <v>1176</v>
      </c>
      <c r="Q248" s="60">
        <v>380</v>
      </c>
      <c r="R248" s="61">
        <v>4.3</v>
      </c>
      <c r="S248" s="61">
        <v>121409</v>
      </c>
      <c r="T248" s="61">
        <v>23273</v>
      </c>
      <c r="U248" s="62">
        <v>7667.9368421052623</v>
      </c>
      <c r="V248" s="62">
        <v>1469.8736842105263</v>
      </c>
      <c r="W248" s="60">
        <v>19.16908960620712</v>
      </c>
      <c r="X248" s="61">
        <v>6962</v>
      </c>
      <c r="Y248" s="61">
        <v>4657</v>
      </c>
      <c r="Z248" s="61">
        <v>11654</v>
      </c>
      <c r="AA248" s="60">
        <v>29.914493189532937</v>
      </c>
      <c r="AB248" s="60">
        <v>20.010312379151806</v>
      </c>
      <c r="AC248" s="60">
        <v>50.075194431315261</v>
      </c>
      <c r="AD248" s="60">
        <v>110.05</v>
      </c>
      <c r="AE248" s="60">
        <v>116.38</v>
      </c>
      <c r="AF248" s="60">
        <v>83.37</v>
      </c>
      <c r="AG248" s="60">
        <v>85.94</v>
      </c>
      <c r="AH248" s="60">
        <v>128.97999999999999</v>
      </c>
      <c r="AI248" s="62">
        <v>37480</v>
      </c>
      <c r="AJ248" s="60">
        <v>30.870858008879075</v>
      </c>
      <c r="AK248" s="60">
        <v>902</v>
      </c>
      <c r="AL248" s="63">
        <v>39780</v>
      </c>
      <c r="AM248" s="64">
        <v>0.70833333333333337</v>
      </c>
      <c r="AN248" s="61">
        <v>430</v>
      </c>
      <c r="AO248" s="63">
        <v>39782</v>
      </c>
      <c r="AP248" s="65">
        <v>0.70833333333333337</v>
      </c>
      <c r="AQ248" s="61">
        <v>487</v>
      </c>
      <c r="AR248" s="63">
        <v>39773</v>
      </c>
      <c r="AS248" s="65">
        <v>0.625</v>
      </c>
      <c r="AT248" s="61">
        <v>21</v>
      </c>
      <c r="AU248" s="61">
        <v>288</v>
      </c>
      <c r="AV248" s="61">
        <v>148</v>
      </c>
      <c r="AW248" s="61">
        <v>163</v>
      </c>
      <c r="AX248" s="61">
        <v>320</v>
      </c>
      <c r="AY248" s="61">
        <v>15</v>
      </c>
      <c r="AZ248" s="61"/>
      <c r="BA248" s="66"/>
    </row>
    <row r="249" spans="1:53" hidden="1">
      <c r="A249" t="e">
        <f>VLOOKUP(C249,'2010'!$G$2:$S$120,13,FALSE)</f>
        <v>#N/A</v>
      </c>
      <c r="B249" s="10">
        <v>247</v>
      </c>
      <c r="C249" s="67" t="s">
        <v>1395</v>
      </c>
      <c r="D249" s="68" t="s">
        <v>1396</v>
      </c>
      <c r="E249" s="68" t="s">
        <v>54</v>
      </c>
      <c r="F249" s="69" t="s">
        <v>868</v>
      </c>
      <c r="G249" s="69" t="s">
        <v>868</v>
      </c>
      <c r="H249" s="69" t="s">
        <v>1370</v>
      </c>
      <c r="I249" s="70" t="s">
        <v>1075</v>
      </c>
      <c r="J249" s="68" t="s">
        <v>1397</v>
      </c>
      <c r="K249" s="68">
        <v>31.739329999999999</v>
      </c>
      <c r="L249" s="68">
        <v>-28.955279999999998</v>
      </c>
      <c r="M249" s="68">
        <v>6</v>
      </c>
      <c r="N249" s="68">
        <v>100</v>
      </c>
      <c r="O249" s="68" t="s">
        <v>1307</v>
      </c>
      <c r="P249" s="68" t="s">
        <v>1176</v>
      </c>
      <c r="Q249" s="71">
        <v>4751.3900000000003</v>
      </c>
      <c r="R249" s="72">
        <v>54.1</v>
      </c>
      <c r="S249" s="72">
        <v>1467594</v>
      </c>
      <c r="T249" s="72">
        <v>289530</v>
      </c>
      <c r="U249" s="73">
        <v>7413.0424991423561</v>
      </c>
      <c r="V249" s="73">
        <v>1462.4604589393839</v>
      </c>
      <c r="W249" s="71">
        <v>19.728208210172568</v>
      </c>
      <c r="X249" s="72">
        <v>94448</v>
      </c>
      <c r="Y249" s="72">
        <v>58692</v>
      </c>
      <c r="Z249" s="72">
        <v>136390</v>
      </c>
      <c r="AA249" s="71">
        <v>32.621144613684244</v>
      </c>
      <c r="AB249" s="71">
        <v>20.271474458605326</v>
      </c>
      <c r="AC249" s="71">
        <v>47.10738092771043</v>
      </c>
      <c r="AD249" s="71">
        <v>73.709999999999994</v>
      </c>
      <c r="AE249" s="71">
        <v>78.760000000000005</v>
      </c>
      <c r="AF249" s="71">
        <v>52.67</v>
      </c>
      <c r="AG249" s="71">
        <v>57.79</v>
      </c>
      <c r="AH249" s="71">
        <v>90.99</v>
      </c>
      <c r="AI249" s="73">
        <v>75653</v>
      </c>
      <c r="AJ249" s="71">
        <v>5.1548997883610861</v>
      </c>
      <c r="AK249" s="71">
        <v>1083</v>
      </c>
      <c r="AL249" s="74">
        <v>39572</v>
      </c>
      <c r="AM249" s="75">
        <v>0.66666666666666663</v>
      </c>
      <c r="AN249" s="72">
        <v>526</v>
      </c>
      <c r="AO249" s="74">
        <v>39626</v>
      </c>
      <c r="AP249" s="76">
        <v>0.625</v>
      </c>
      <c r="AQ249" s="72">
        <v>653</v>
      </c>
      <c r="AR249" s="74">
        <v>39572</v>
      </c>
      <c r="AS249" s="76">
        <v>0.66666666666666663</v>
      </c>
      <c r="AT249" s="72">
        <v>104</v>
      </c>
      <c r="AU249" s="72">
        <v>308</v>
      </c>
      <c r="AV249" s="72">
        <v>264</v>
      </c>
      <c r="AW249" s="72">
        <v>303</v>
      </c>
      <c r="AX249" s="72">
        <v>314</v>
      </c>
      <c r="AY249" s="72">
        <v>86</v>
      </c>
      <c r="AZ249" s="72">
        <v>9</v>
      </c>
      <c r="BA249" s="77">
        <v>5</v>
      </c>
    </row>
    <row r="250" spans="1:53" hidden="1">
      <c r="A250" t="e">
        <f>VLOOKUP(C250,'2010'!$G$2:$S$120,13,FALSE)</f>
        <v>#N/A</v>
      </c>
      <c r="B250" s="10">
        <v>248</v>
      </c>
      <c r="C250" s="56" t="s">
        <v>1398</v>
      </c>
      <c r="D250" s="57" t="s">
        <v>1399</v>
      </c>
      <c r="E250" s="57" t="s">
        <v>54</v>
      </c>
      <c r="F250" s="58" t="s">
        <v>868</v>
      </c>
      <c r="G250" s="58" t="s">
        <v>868</v>
      </c>
      <c r="H250" s="58" t="s">
        <v>1370</v>
      </c>
      <c r="I250" s="59" t="s">
        <v>1075</v>
      </c>
      <c r="J250" s="57" t="s">
        <v>1397</v>
      </c>
      <c r="K250" s="57">
        <v>31.739329999999999</v>
      </c>
      <c r="L250" s="57">
        <v>-28.955279999999998</v>
      </c>
      <c r="M250" s="57">
        <v>6</v>
      </c>
      <c r="N250" s="57">
        <v>100</v>
      </c>
      <c r="O250" s="57" t="s">
        <v>1307</v>
      </c>
      <c r="P250" s="57" t="s">
        <v>1176</v>
      </c>
      <c r="Q250" s="60">
        <v>5164.18</v>
      </c>
      <c r="R250" s="61">
        <v>58.8</v>
      </c>
      <c r="S250" s="61">
        <v>1591165</v>
      </c>
      <c r="T250" s="61">
        <v>318121</v>
      </c>
      <c r="U250" s="62">
        <v>7394.7770991716015</v>
      </c>
      <c r="V250" s="62">
        <v>1478.4349112540615</v>
      </c>
      <c r="W250" s="60">
        <v>19.992961132252155</v>
      </c>
      <c r="X250" s="61">
        <v>102802</v>
      </c>
      <c r="Y250" s="61">
        <v>59060</v>
      </c>
      <c r="Z250" s="61">
        <v>156259</v>
      </c>
      <c r="AA250" s="60">
        <v>32.315376853461416</v>
      </c>
      <c r="AB250" s="60">
        <v>18.565262903109193</v>
      </c>
      <c r="AC250" s="60">
        <v>49.119360243429391</v>
      </c>
      <c r="AD250" s="60">
        <v>76.63</v>
      </c>
      <c r="AE250" s="60">
        <v>81.67</v>
      </c>
      <c r="AF250" s="60">
        <v>56.06</v>
      </c>
      <c r="AG250" s="60">
        <v>58.82</v>
      </c>
      <c r="AH250" s="60">
        <v>95.98</v>
      </c>
      <c r="AI250" s="62">
        <v>138461</v>
      </c>
      <c r="AJ250" s="60">
        <v>8.7018631003070066</v>
      </c>
      <c r="AK250" s="60">
        <v>1075</v>
      </c>
      <c r="AL250" s="63">
        <v>39572</v>
      </c>
      <c r="AM250" s="64">
        <v>0.66666666666666663</v>
      </c>
      <c r="AN250" s="61">
        <v>527</v>
      </c>
      <c r="AO250" s="63">
        <v>39626</v>
      </c>
      <c r="AP250" s="65">
        <v>0.625</v>
      </c>
      <c r="AQ250" s="61">
        <v>651</v>
      </c>
      <c r="AR250" s="63">
        <v>39572</v>
      </c>
      <c r="AS250" s="65">
        <v>0.66666666666666663</v>
      </c>
      <c r="AT250" s="61">
        <v>146</v>
      </c>
      <c r="AU250" s="61">
        <v>307</v>
      </c>
      <c r="AV250" s="61">
        <v>263</v>
      </c>
      <c r="AW250" s="61">
        <v>303</v>
      </c>
      <c r="AX250" s="61">
        <v>312</v>
      </c>
      <c r="AY250" s="61">
        <v>89</v>
      </c>
      <c r="AZ250" s="61">
        <v>9</v>
      </c>
      <c r="BA250" s="66">
        <v>5</v>
      </c>
    </row>
    <row r="251" spans="1:53" hidden="1">
      <c r="A251" t="e">
        <f>VLOOKUP(C251,'2010'!$G$2:$S$120,13,FALSE)</f>
        <v>#N/A</v>
      </c>
      <c r="B251" s="10">
        <v>249</v>
      </c>
      <c r="C251" s="67" t="s">
        <v>1400</v>
      </c>
      <c r="D251" s="68" t="s">
        <v>1401</v>
      </c>
      <c r="E251" s="68" t="s">
        <v>54</v>
      </c>
      <c r="F251" s="69" t="s">
        <v>868</v>
      </c>
      <c r="G251" s="69" t="s">
        <v>868</v>
      </c>
      <c r="H251" s="69" t="s">
        <v>1370</v>
      </c>
      <c r="I251" s="70" t="s">
        <v>1075</v>
      </c>
      <c r="J251" s="68" t="s">
        <v>1402</v>
      </c>
      <c r="K251" s="68">
        <v>31.739329999999999</v>
      </c>
      <c r="L251" s="68">
        <v>-28.955279999999998</v>
      </c>
      <c r="M251" s="68">
        <v>2</v>
      </c>
      <c r="N251" s="68">
        <v>100</v>
      </c>
      <c r="O251" s="68" t="s">
        <v>1307</v>
      </c>
      <c r="P251" s="68" t="s">
        <v>1176</v>
      </c>
      <c r="Q251" s="71">
        <v>3532.05</v>
      </c>
      <c r="R251" s="72">
        <v>40.200000000000003</v>
      </c>
      <c r="S251" s="72">
        <v>112879</v>
      </c>
      <c r="T251" s="72">
        <v>12490</v>
      </c>
      <c r="U251" s="73">
        <v>767.00386461120308</v>
      </c>
      <c r="V251" s="73">
        <v>84.868560750838739</v>
      </c>
      <c r="W251" s="71">
        <v>11.064945649766564</v>
      </c>
      <c r="X251" s="72">
        <v>8496</v>
      </c>
      <c r="Y251" s="72">
        <v>1792</v>
      </c>
      <c r="Z251" s="72">
        <v>2202</v>
      </c>
      <c r="AA251" s="71">
        <v>68.022417934347473</v>
      </c>
      <c r="AB251" s="71">
        <v>14.347477982385909</v>
      </c>
      <c r="AC251" s="71">
        <v>17.630104083266612</v>
      </c>
      <c r="AD251" s="71">
        <v>67.650000000000006</v>
      </c>
      <c r="AE251" s="71">
        <v>68.87</v>
      </c>
      <c r="AF251" s="71">
        <v>56.97</v>
      </c>
      <c r="AG251" s="71">
        <v>56.73</v>
      </c>
      <c r="AH251" s="71">
        <v>79.97</v>
      </c>
      <c r="AI251" s="73">
        <v>636</v>
      </c>
      <c r="AJ251" s="71">
        <v>0.56343518280636784</v>
      </c>
      <c r="AK251" s="71">
        <v>222</v>
      </c>
      <c r="AL251" s="74">
        <v>39784</v>
      </c>
      <c r="AM251" s="75">
        <v>0.33333333333333331</v>
      </c>
      <c r="AN251" s="72">
        <v>166</v>
      </c>
      <c r="AO251" s="74">
        <v>39784</v>
      </c>
      <c r="AP251" s="76">
        <v>0.33333333333333331</v>
      </c>
      <c r="AQ251" s="72">
        <v>62</v>
      </c>
      <c r="AR251" s="74">
        <v>39709</v>
      </c>
      <c r="AS251" s="76">
        <v>0.625</v>
      </c>
      <c r="AT251" s="72">
        <v>166</v>
      </c>
      <c r="AU251" s="72">
        <v>62</v>
      </c>
      <c r="AV251" s="72">
        <v>4</v>
      </c>
      <c r="AW251" s="72">
        <v>8</v>
      </c>
      <c r="AX251" s="72"/>
      <c r="AY251" s="72"/>
      <c r="AZ251" s="72"/>
      <c r="BA251" s="77"/>
    </row>
    <row r="252" spans="1:53" hidden="1">
      <c r="A252" t="e">
        <f>VLOOKUP(C252,'2010'!$G$2:$S$120,13,FALSE)</f>
        <v>#N/A</v>
      </c>
      <c r="B252" s="10">
        <v>250</v>
      </c>
      <c r="C252" s="56" t="s">
        <v>1403</v>
      </c>
      <c r="D252" s="57" t="s">
        <v>1404</v>
      </c>
      <c r="E252" s="57" t="s">
        <v>54</v>
      </c>
      <c r="F252" s="58" t="s">
        <v>868</v>
      </c>
      <c r="G252" s="58" t="s">
        <v>868</v>
      </c>
      <c r="H252" s="58" t="s">
        <v>1370</v>
      </c>
      <c r="I252" s="59" t="s">
        <v>1075</v>
      </c>
      <c r="J252" s="57" t="s">
        <v>1402</v>
      </c>
      <c r="K252" s="57">
        <v>31.739329999999999</v>
      </c>
      <c r="L252" s="57">
        <v>-28.955279999999998</v>
      </c>
      <c r="M252" s="57">
        <v>2</v>
      </c>
      <c r="N252" s="57">
        <v>100</v>
      </c>
      <c r="O252" s="57" t="s">
        <v>1307</v>
      </c>
      <c r="P252" s="57" t="s">
        <v>1176</v>
      </c>
      <c r="Q252" s="60">
        <v>3534.07</v>
      </c>
      <c r="R252" s="61">
        <v>40.200000000000003</v>
      </c>
      <c r="S252" s="61">
        <v>112848</v>
      </c>
      <c r="T252" s="61">
        <v>12949</v>
      </c>
      <c r="U252" s="62">
        <v>766.35493920607121</v>
      </c>
      <c r="V252" s="62">
        <v>87.937137634512055</v>
      </c>
      <c r="W252" s="60">
        <v>11.474727066496527</v>
      </c>
      <c r="X252" s="61">
        <v>8791</v>
      </c>
      <c r="Y252" s="61">
        <v>1763</v>
      </c>
      <c r="Z252" s="61">
        <v>2395</v>
      </c>
      <c r="AA252" s="60">
        <v>67.889412309830874</v>
      </c>
      <c r="AB252" s="60">
        <v>13.614950961464206</v>
      </c>
      <c r="AC252" s="60">
        <v>18.49563672870492</v>
      </c>
      <c r="AD252" s="60">
        <v>68.3</v>
      </c>
      <c r="AE252" s="60">
        <v>69.56</v>
      </c>
      <c r="AF252" s="60">
        <v>57.75</v>
      </c>
      <c r="AG252" s="60">
        <v>57.79</v>
      </c>
      <c r="AH252" s="60">
        <v>79.97</v>
      </c>
      <c r="AI252" s="62">
        <v>619</v>
      </c>
      <c r="AJ252" s="60">
        <v>0.54852545016305121</v>
      </c>
      <c r="AK252" s="60">
        <v>223</v>
      </c>
      <c r="AL252" s="63">
        <v>39784</v>
      </c>
      <c r="AM252" s="64">
        <v>0.33333333333333331</v>
      </c>
      <c r="AN252" s="61">
        <v>167</v>
      </c>
      <c r="AO252" s="63">
        <v>39784</v>
      </c>
      <c r="AP252" s="65">
        <v>0.33333333333333331</v>
      </c>
      <c r="AQ252" s="61">
        <v>62</v>
      </c>
      <c r="AR252" s="63">
        <v>39709</v>
      </c>
      <c r="AS252" s="65">
        <v>0.625</v>
      </c>
      <c r="AT252" s="61">
        <v>167</v>
      </c>
      <c r="AU252" s="61">
        <v>62</v>
      </c>
      <c r="AV252" s="61">
        <v>4</v>
      </c>
      <c r="AW252" s="61">
        <v>8</v>
      </c>
      <c r="AX252" s="61"/>
      <c r="AY252" s="61"/>
      <c r="AZ252" s="61"/>
      <c r="BA252" s="66"/>
    </row>
    <row r="253" spans="1:53" hidden="1">
      <c r="A253" t="e">
        <f>VLOOKUP(C253,'2010'!$G$2:$S$120,13,FALSE)</f>
        <v>#N/A</v>
      </c>
      <c r="B253" s="10">
        <v>251</v>
      </c>
      <c r="C253" s="67" t="s">
        <v>1405</v>
      </c>
      <c r="D253" s="68" t="s">
        <v>1406</v>
      </c>
      <c r="E253" s="68" t="s">
        <v>54</v>
      </c>
      <c r="F253" s="69" t="s">
        <v>868</v>
      </c>
      <c r="G253" s="69" t="s">
        <v>868</v>
      </c>
      <c r="H253" s="69" t="s">
        <v>1370</v>
      </c>
      <c r="I253" s="70" t="s">
        <v>1407</v>
      </c>
      <c r="J253" s="68" t="s">
        <v>1408</v>
      </c>
      <c r="K253" s="68">
        <v>31.74267</v>
      </c>
      <c r="L253" s="68">
        <v>-28.949750000000002</v>
      </c>
      <c r="M253" s="68">
        <v>2</v>
      </c>
      <c r="N253" s="68">
        <v>80</v>
      </c>
      <c r="O253" s="68" t="s">
        <v>1307</v>
      </c>
      <c r="P253" s="68" t="s">
        <v>1409</v>
      </c>
      <c r="Q253" s="71">
        <v>5239.03</v>
      </c>
      <c r="R253" s="72">
        <v>59.6</v>
      </c>
      <c r="S253" s="72">
        <v>253738</v>
      </c>
      <c r="T253" s="72">
        <v>13173</v>
      </c>
      <c r="U253" s="73">
        <v>1162.3739509031252</v>
      </c>
      <c r="V253" s="73">
        <v>60.345521976396398</v>
      </c>
      <c r="W253" s="71">
        <v>5.1915755621940747</v>
      </c>
      <c r="X253" s="72">
        <v>8282</v>
      </c>
      <c r="Y253" s="72">
        <v>1965</v>
      </c>
      <c r="Z253" s="72">
        <v>2926</v>
      </c>
      <c r="AA253" s="71">
        <v>62.871024064374105</v>
      </c>
      <c r="AB253" s="71">
        <v>14.916875427009794</v>
      </c>
      <c r="AC253" s="71">
        <v>22.212100508616111</v>
      </c>
      <c r="AD253" s="71">
        <v>80.78</v>
      </c>
      <c r="AE253" s="71">
        <v>81.55</v>
      </c>
      <c r="AF253" s="71">
        <v>66.53</v>
      </c>
      <c r="AG253" s="71">
        <v>63.9</v>
      </c>
      <c r="AH253" s="71">
        <v>96.98</v>
      </c>
      <c r="AI253" s="73">
        <v>130421</v>
      </c>
      <c r="AJ253" s="71">
        <v>51.399869156373903</v>
      </c>
      <c r="AK253" s="71">
        <v>175</v>
      </c>
      <c r="AL253" s="74">
        <v>39563</v>
      </c>
      <c r="AM253" s="75">
        <v>0.83333333333333337</v>
      </c>
      <c r="AN253" s="72">
        <v>124</v>
      </c>
      <c r="AO253" s="74">
        <v>39482</v>
      </c>
      <c r="AP253" s="76">
        <v>0.29166666666666669</v>
      </c>
      <c r="AQ253" s="72">
        <v>115</v>
      </c>
      <c r="AR253" s="74">
        <v>39575</v>
      </c>
      <c r="AS253" s="76">
        <v>0.75</v>
      </c>
      <c r="AT253" s="72">
        <v>124</v>
      </c>
      <c r="AU253" s="72">
        <v>115</v>
      </c>
      <c r="AV253" s="72">
        <v>1</v>
      </c>
      <c r="AW253" s="72">
        <v>4</v>
      </c>
      <c r="AX253" s="72"/>
      <c r="AY253" s="72"/>
      <c r="AZ253" s="72"/>
      <c r="BA253" s="77"/>
    </row>
    <row r="254" spans="1:53" hidden="1">
      <c r="A254" t="e">
        <f>VLOOKUP(C254,'2010'!$G$2:$S$120,13,FALSE)</f>
        <v>#N/A</v>
      </c>
      <c r="B254" s="10">
        <v>252</v>
      </c>
      <c r="C254" s="56" t="s">
        <v>1410</v>
      </c>
      <c r="D254" s="57" t="s">
        <v>1411</v>
      </c>
      <c r="E254" s="57" t="s">
        <v>54</v>
      </c>
      <c r="F254" s="58" t="s">
        <v>868</v>
      </c>
      <c r="G254" s="58" t="s">
        <v>868</v>
      </c>
      <c r="H254" s="58" t="s">
        <v>1370</v>
      </c>
      <c r="I254" s="59" t="s">
        <v>1407</v>
      </c>
      <c r="J254" s="57" t="s">
        <v>1408</v>
      </c>
      <c r="K254" s="57">
        <v>31.742809999999999</v>
      </c>
      <c r="L254" s="57">
        <v>-28.949590000000001</v>
      </c>
      <c r="M254" s="57">
        <v>2</v>
      </c>
      <c r="N254" s="57">
        <v>80</v>
      </c>
      <c r="O254" s="57" t="s">
        <v>1307</v>
      </c>
      <c r="P254" s="57" t="s">
        <v>1409</v>
      </c>
      <c r="Q254" s="60">
        <v>5080.58</v>
      </c>
      <c r="R254" s="61">
        <v>57.8</v>
      </c>
      <c r="S254" s="61">
        <v>247544</v>
      </c>
      <c r="T254" s="61">
        <v>12526</v>
      </c>
      <c r="U254" s="62">
        <v>1169.3657023410713</v>
      </c>
      <c r="V254" s="62">
        <v>59.171196989320123</v>
      </c>
      <c r="W254" s="60">
        <v>5.0601105258055137</v>
      </c>
      <c r="X254" s="61">
        <v>7808</v>
      </c>
      <c r="Y254" s="61">
        <v>1952</v>
      </c>
      <c r="Z254" s="61">
        <v>2766</v>
      </c>
      <c r="AA254" s="60">
        <v>62.334344563308321</v>
      </c>
      <c r="AB254" s="60">
        <v>15.58358614082708</v>
      </c>
      <c r="AC254" s="60">
        <v>22.082069295864599</v>
      </c>
      <c r="AD254" s="60">
        <v>81.42</v>
      </c>
      <c r="AE254" s="60">
        <v>82.19</v>
      </c>
      <c r="AF254" s="60">
        <v>66.569999999999993</v>
      </c>
      <c r="AG254" s="60">
        <v>64.91</v>
      </c>
      <c r="AH254" s="60">
        <v>97.98</v>
      </c>
      <c r="AI254" s="62">
        <v>131329</v>
      </c>
      <c r="AJ254" s="60">
        <v>53.052790615001776</v>
      </c>
      <c r="AK254" s="60">
        <v>173</v>
      </c>
      <c r="AL254" s="63">
        <v>39563</v>
      </c>
      <c r="AM254" s="64">
        <v>0.83333333333333337</v>
      </c>
      <c r="AN254" s="61">
        <v>122</v>
      </c>
      <c r="AO254" s="63">
        <v>39482</v>
      </c>
      <c r="AP254" s="65">
        <v>0.29166666666666669</v>
      </c>
      <c r="AQ254" s="61">
        <v>114</v>
      </c>
      <c r="AR254" s="63">
        <v>39533</v>
      </c>
      <c r="AS254" s="65">
        <v>0.75</v>
      </c>
      <c r="AT254" s="61">
        <v>122</v>
      </c>
      <c r="AU254" s="61">
        <v>114</v>
      </c>
      <c r="AV254" s="61">
        <v>3</v>
      </c>
      <c r="AW254" s="61">
        <v>3</v>
      </c>
      <c r="AX254" s="61"/>
      <c r="AY254" s="61"/>
      <c r="AZ254" s="61"/>
      <c r="BA254" s="66"/>
    </row>
    <row r="255" spans="1:53" hidden="1">
      <c r="A255" t="e">
        <f>VLOOKUP(C255,'2010'!$G$2:$S$120,13,FALSE)</f>
        <v>#N/A</v>
      </c>
      <c r="B255" s="10">
        <v>253</v>
      </c>
      <c r="C255" s="67" t="s">
        <v>1412</v>
      </c>
      <c r="D255" s="68" t="s">
        <v>1413</v>
      </c>
      <c r="E255" s="68" t="s">
        <v>54</v>
      </c>
      <c r="F255" s="69" t="s">
        <v>868</v>
      </c>
      <c r="G255" s="69" t="s">
        <v>868</v>
      </c>
      <c r="H255" s="69" t="s">
        <v>1370</v>
      </c>
      <c r="I255" s="70" t="s">
        <v>1407</v>
      </c>
      <c r="J255" s="68" t="s">
        <v>1414</v>
      </c>
      <c r="K255" s="68">
        <v>31.74267</v>
      </c>
      <c r="L255" s="68">
        <v>-28.949750000000002</v>
      </c>
      <c r="M255" s="68">
        <v>6</v>
      </c>
      <c r="N255" s="68">
        <v>80</v>
      </c>
      <c r="O255" s="68" t="s">
        <v>1307</v>
      </c>
      <c r="P255" s="68" t="s">
        <v>1176</v>
      </c>
      <c r="Q255" s="71">
        <v>3533.17</v>
      </c>
      <c r="R255" s="72">
        <v>40.200000000000003</v>
      </c>
      <c r="S255" s="72">
        <v>1157406</v>
      </c>
      <c r="T255" s="72">
        <v>190060</v>
      </c>
      <c r="U255" s="73">
        <v>7861.9890919485897</v>
      </c>
      <c r="V255" s="73">
        <v>1291.0332647452569</v>
      </c>
      <c r="W255" s="71">
        <v>16.421203968184024</v>
      </c>
      <c r="X255" s="72">
        <v>38637</v>
      </c>
      <c r="Y255" s="72">
        <v>41690</v>
      </c>
      <c r="Z255" s="72">
        <v>109733</v>
      </c>
      <c r="AA255" s="71">
        <v>20.328843523097969</v>
      </c>
      <c r="AB255" s="71">
        <v>21.93517836472693</v>
      </c>
      <c r="AC255" s="71">
        <v>57.735978112175104</v>
      </c>
      <c r="AD255" s="71">
        <v>94.48</v>
      </c>
      <c r="AE255" s="71">
        <v>99.57</v>
      </c>
      <c r="AF255" s="71">
        <v>68.400000000000006</v>
      </c>
      <c r="AG255" s="71">
        <v>70.930000000000007</v>
      </c>
      <c r="AH255" s="71">
        <v>116.98</v>
      </c>
      <c r="AI255" s="73">
        <v>848980</v>
      </c>
      <c r="AJ255" s="71">
        <v>73.351961195984813</v>
      </c>
      <c r="AK255" s="71">
        <v>900</v>
      </c>
      <c r="AL255" s="74">
        <v>39780</v>
      </c>
      <c r="AM255" s="75">
        <v>0.70833333333333337</v>
      </c>
      <c r="AN255" s="72">
        <v>446</v>
      </c>
      <c r="AO255" s="74">
        <v>39783</v>
      </c>
      <c r="AP255" s="76">
        <v>0.29166666666666669</v>
      </c>
      <c r="AQ255" s="72">
        <v>531</v>
      </c>
      <c r="AR255" s="74">
        <v>39689</v>
      </c>
      <c r="AS255" s="76">
        <v>0.66666666666666663</v>
      </c>
      <c r="AT255" s="72">
        <v>107</v>
      </c>
      <c r="AU255" s="72">
        <v>276</v>
      </c>
      <c r="AV255" s="72">
        <v>219</v>
      </c>
      <c r="AW255" s="72">
        <v>244</v>
      </c>
      <c r="AX255" s="72">
        <v>244</v>
      </c>
      <c r="AY255" s="72">
        <v>242</v>
      </c>
      <c r="AZ255" s="72">
        <v>1</v>
      </c>
      <c r="BA255" s="77">
        <v>3</v>
      </c>
    </row>
    <row r="256" spans="1:53" hidden="1">
      <c r="A256" t="e">
        <f>VLOOKUP(C256,'2010'!$G$2:$S$120,13,FALSE)</f>
        <v>#N/A</v>
      </c>
      <c r="B256" s="10">
        <v>254</v>
      </c>
      <c r="C256" s="56" t="s">
        <v>1415</v>
      </c>
      <c r="D256" s="57" t="s">
        <v>1416</v>
      </c>
      <c r="E256" s="57" t="s">
        <v>54</v>
      </c>
      <c r="F256" s="58" t="s">
        <v>868</v>
      </c>
      <c r="G256" s="58" t="s">
        <v>868</v>
      </c>
      <c r="H256" s="58" t="s">
        <v>1370</v>
      </c>
      <c r="I256" s="59" t="s">
        <v>1407</v>
      </c>
      <c r="J256" s="57" t="s">
        <v>1414</v>
      </c>
      <c r="K256" s="57">
        <v>31.74267</v>
      </c>
      <c r="L256" s="57">
        <v>-28.949750000000002</v>
      </c>
      <c r="M256" s="57">
        <v>6</v>
      </c>
      <c r="N256" s="57">
        <v>80</v>
      </c>
      <c r="O256" s="57" t="s">
        <v>1307</v>
      </c>
      <c r="P256" s="57" t="s">
        <v>1176</v>
      </c>
      <c r="Q256" s="60">
        <v>3524.4</v>
      </c>
      <c r="R256" s="61">
        <v>40.1</v>
      </c>
      <c r="S256" s="61">
        <v>1152508</v>
      </c>
      <c r="T256" s="61">
        <v>223185</v>
      </c>
      <c r="U256" s="62">
        <v>7848.1988423561452</v>
      </c>
      <c r="V256" s="62">
        <v>1519.8161389172626</v>
      </c>
      <c r="W256" s="60">
        <v>19.365158419724633</v>
      </c>
      <c r="X256" s="61">
        <v>70128</v>
      </c>
      <c r="Y256" s="61">
        <v>43871</v>
      </c>
      <c r="Z256" s="61">
        <v>109186</v>
      </c>
      <c r="AA256" s="60">
        <v>31.421466496404328</v>
      </c>
      <c r="AB256" s="60">
        <v>19.656786970450526</v>
      </c>
      <c r="AC256" s="60">
        <v>48.921746533145146</v>
      </c>
      <c r="AD256" s="60">
        <v>95.44</v>
      </c>
      <c r="AE256" s="60">
        <v>101.25</v>
      </c>
      <c r="AF256" s="60">
        <v>71.12</v>
      </c>
      <c r="AG256" s="60">
        <v>71.930000000000007</v>
      </c>
      <c r="AH256" s="60">
        <v>117.98</v>
      </c>
      <c r="AI256" s="62">
        <v>860254</v>
      </c>
      <c r="AJ256" s="60">
        <v>74.641911379357012</v>
      </c>
      <c r="AK256" s="60">
        <v>909</v>
      </c>
      <c r="AL256" s="63">
        <v>39724</v>
      </c>
      <c r="AM256" s="64">
        <v>0.70833333333333337</v>
      </c>
      <c r="AN256" s="61">
        <v>443</v>
      </c>
      <c r="AO256" s="63">
        <v>39783</v>
      </c>
      <c r="AP256" s="65">
        <v>0.29166666666666669</v>
      </c>
      <c r="AQ256" s="61">
        <v>542</v>
      </c>
      <c r="AR256" s="63">
        <v>39724</v>
      </c>
      <c r="AS256" s="65">
        <v>0.70833333333333337</v>
      </c>
      <c r="AT256" s="61">
        <v>104</v>
      </c>
      <c r="AU256" s="61">
        <v>265</v>
      </c>
      <c r="AV256" s="61">
        <v>212</v>
      </c>
      <c r="AW256" s="61">
        <v>253</v>
      </c>
      <c r="AX256" s="61">
        <v>248</v>
      </c>
      <c r="AY256" s="61">
        <v>242</v>
      </c>
      <c r="AZ256" s="61">
        <v>1</v>
      </c>
      <c r="BA256" s="66">
        <v>2</v>
      </c>
    </row>
    <row r="257" spans="1:53" hidden="1">
      <c r="A257" t="e">
        <f>VLOOKUP(C257,'2010'!$G$2:$S$120,13,FALSE)</f>
        <v>#N/A</v>
      </c>
      <c r="B257" s="10">
        <v>255</v>
      </c>
      <c r="C257" s="67" t="s">
        <v>1417</v>
      </c>
      <c r="D257" s="68" t="s">
        <v>1418</v>
      </c>
      <c r="E257" s="68" t="s">
        <v>177</v>
      </c>
      <c r="F257" s="69" t="s">
        <v>868</v>
      </c>
      <c r="G257" s="69" t="s">
        <v>868</v>
      </c>
      <c r="H257" s="69" t="s">
        <v>1370</v>
      </c>
      <c r="I257" s="70" t="s">
        <v>1419</v>
      </c>
      <c r="J257" s="68" t="s">
        <v>1420</v>
      </c>
      <c r="K257" s="68">
        <v>31.889309999999998</v>
      </c>
      <c r="L257" s="68">
        <v>-28.661200000000001</v>
      </c>
      <c r="M257" s="68">
        <v>5</v>
      </c>
      <c r="N257" s="68">
        <v>120</v>
      </c>
      <c r="O257" s="68" t="s">
        <v>1307</v>
      </c>
      <c r="P257" s="68" t="s">
        <v>1176</v>
      </c>
      <c r="Q257" s="71">
        <v>354.75</v>
      </c>
      <c r="R257" s="72">
        <v>4</v>
      </c>
      <c r="S257" s="72">
        <v>149286</v>
      </c>
      <c r="T257" s="72">
        <v>22743</v>
      </c>
      <c r="U257" s="73">
        <v>10099.68710359408</v>
      </c>
      <c r="V257" s="73">
        <v>1538.6384778012684</v>
      </c>
      <c r="W257" s="71">
        <v>15.234516297576464</v>
      </c>
      <c r="X257" s="72">
        <v>6184</v>
      </c>
      <c r="Y257" s="72">
        <v>4617</v>
      </c>
      <c r="Z257" s="72">
        <v>11942</v>
      </c>
      <c r="AA257" s="71">
        <v>27.190783977487577</v>
      </c>
      <c r="AB257" s="71">
        <v>20.300751879699249</v>
      </c>
      <c r="AC257" s="71">
        <v>52.508464142813175</v>
      </c>
      <c r="AD257" s="71">
        <v>94.08</v>
      </c>
      <c r="AE257" s="71">
        <v>97.23</v>
      </c>
      <c r="AF257" s="71">
        <v>76.53</v>
      </c>
      <c r="AG257" s="71">
        <v>67.92</v>
      </c>
      <c r="AH257" s="71">
        <v>119.98</v>
      </c>
      <c r="AI257" s="73">
        <v>21196</v>
      </c>
      <c r="AJ257" s="71">
        <v>14.198250338276864</v>
      </c>
      <c r="AK257" s="71">
        <v>1281</v>
      </c>
      <c r="AL257" s="74">
        <v>39612</v>
      </c>
      <c r="AM257" s="75">
        <v>0.70833333333333337</v>
      </c>
      <c r="AN257" s="72">
        <v>610</v>
      </c>
      <c r="AO257" s="74">
        <v>39622</v>
      </c>
      <c r="AP257" s="76">
        <v>0.33333333333333331</v>
      </c>
      <c r="AQ257" s="72">
        <v>792</v>
      </c>
      <c r="AR257" s="74">
        <v>39612</v>
      </c>
      <c r="AS257" s="76">
        <v>0.70833333333333337</v>
      </c>
      <c r="AT257" s="72">
        <v>289</v>
      </c>
      <c r="AU257" s="72">
        <v>376</v>
      </c>
      <c r="AV257" s="72">
        <v>235</v>
      </c>
      <c r="AW257" s="72">
        <v>366</v>
      </c>
      <c r="AX257" s="72">
        <v>318</v>
      </c>
      <c r="AY257" s="72"/>
      <c r="AZ257" s="72"/>
      <c r="BA257" s="77"/>
    </row>
    <row r="258" spans="1:53" hidden="1">
      <c r="A258" t="e">
        <f>VLOOKUP(C258,'2010'!$G$2:$S$120,13,FALSE)</f>
        <v>#N/A</v>
      </c>
      <c r="B258" s="10">
        <v>256</v>
      </c>
      <c r="C258" s="56" t="s">
        <v>1421</v>
      </c>
      <c r="D258" s="57" t="s">
        <v>1422</v>
      </c>
      <c r="E258" s="57" t="s">
        <v>177</v>
      </c>
      <c r="F258" s="58" t="s">
        <v>868</v>
      </c>
      <c r="G258" s="58" t="s">
        <v>868</v>
      </c>
      <c r="H258" s="58" t="s">
        <v>133</v>
      </c>
      <c r="I258" s="59" t="s">
        <v>1423</v>
      </c>
      <c r="J258" s="57" t="s">
        <v>1424</v>
      </c>
      <c r="K258" s="57">
        <v>31.931640000000002</v>
      </c>
      <c r="L258" s="57">
        <v>-28.765779999999999</v>
      </c>
      <c r="M258" s="57">
        <v>5</v>
      </c>
      <c r="N258" s="57">
        <v>120</v>
      </c>
      <c r="O258" s="57" t="s">
        <v>1425</v>
      </c>
      <c r="P258" s="57" t="s">
        <v>1176</v>
      </c>
      <c r="Q258" s="60">
        <v>364</v>
      </c>
      <c r="R258" s="61">
        <v>4.0999999999999996</v>
      </c>
      <c r="S258" s="61">
        <v>51400</v>
      </c>
      <c r="T258" s="61">
        <v>9718</v>
      </c>
      <c r="U258" s="62">
        <v>3389.0109890109889</v>
      </c>
      <c r="V258" s="62">
        <v>640.74725274725279</v>
      </c>
      <c r="W258" s="60">
        <v>18.906614785992218</v>
      </c>
      <c r="X258" s="61">
        <v>2786</v>
      </c>
      <c r="Y258" s="61">
        <v>1504</v>
      </c>
      <c r="Z258" s="61">
        <v>5428</v>
      </c>
      <c r="AA258" s="60">
        <v>28.668450298415308</v>
      </c>
      <c r="AB258" s="60">
        <v>15.476435480551554</v>
      </c>
      <c r="AC258" s="60">
        <v>55.855114221033134</v>
      </c>
      <c r="AD258" s="60">
        <v>99.99</v>
      </c>
      <c r="AE258" s="60">
        <v>105.54</v>
      </c>
      <c r="AF258" s="60">
        <v>75.849999999999994</v>
      </c>
      <c r="AG258" s="60">
        <v>73.94</v>
      </c>
      <c r="AH258" s="60">
        <v>123.99</v>
      </c>
      <c r="AI258" s="62">
        <v>9537</v>
      </c>
      <c r="AJ258" s="60">
        <v>18.554474708171206</v>
      </c>
      <c r="AK258" s="60">
        <v>382</v>
      </c>
      <c r="AL258" s="63">
        <v>39605</v>
      </c>
      <c r="AM258" s="64">
        <v>0.70833333333333337</v>
      </c>
      <c r="AN258" s="61">
        <v>195</v>
      </c>
      <c r="AO258" s="63">
        <v>39598</v>
      </c>
      <c r="AP258" s="65">
        <v>0.33333333333333331</v>
      </c>
      <c r="AQ258" s="61">
        <v>214</v>
      </c>
      <c r="AR258" s="63">
        <v>39605</v>
      </c>
      <c r="AS258" s="65">
        <v>0.70833333333333337</v>
      </c>
      <c r="AT258" s="61">
        <v>71</v>
      </c>
      <c r="AU258" s="61">
        <v>139</v>
      </c>
      <c r="AV258" s="61">
        <v>51</v>
      </c>
      <c r="AW258" s="61">
        <v>191</v>
      </c>
      <c r="AX258" s="61">
        <v>55</v>
      </c>
      <c r="AY258" s="61"/>
      <c r="AZ258" s="61"/>
      <c r="BA258" s="66"/>
    </row>
    <row r="259" spans="1:53" hidden="1">
      <c r="A259" t="e">
        <f>VLOOKUP(C259,'2010'!$G$2:$S$120,13,FALSE)</f>
        <v>#N/A</v>
      </c>
      <c r="B259" s="10">
        <v>257</v>
      </c>
      <c r="C259" s="67" t="s">
        <v>1426</v>
      </c>
      <c r="D259" s="68" t="s">
        <v>1427</v>
      </c>
      <c r="E259" s="68" t="s">
        <v>177</v>
      </c>
      <c r="F259" s="69" t="s">
        <v>868</v>
      </c>
      <c r="G259" s="69" t="s">
        <v>868</v>
      </c>
      <c r="H259" s="69" t="s">
        <v>133</v>
      </c>
      <c r="I259" s="70" t="s">
        <v>1428</v>
      </c>
      <c r="J259" s="68" t="s">
        <v>1429</v>
      </c>
      <c r="K259" s="68">
        <v>31.96481</v>
      </c>
      <c r="L259" s="68">
        <v>-28.705780000000001</v>
      </c>
      <c r="M259" s="68">
        <v>2</v>
      </c>
      <c r="N259" s="68">
        <v>120</v>
      </c>
      <c r="O259" s="68" t="s">
        <v>1425</v>
      </c>
      <c r="P259" s="68" t="s">
        <v>1307</v>
      </c>
      <c r="Q259" s="71">
        <v>363.25</v>
      </c>
      <c r="R259" s="72">
        <v>4.0999999999999996</v>
      </c>
      <c r="S259" s="72">
        <v>163791</v>
      </c>
      <c r="T259" s="72">
        <v>18389</v>
      </c>
      <c r="U259" s="73">
        <v>10821.704060564351</v>
      </c>
      <c r="V259" s="73">
        <v>1214.9649002064693</v>
      </c>
      <c r="W259" s="71">
        <v>11.227112600814452</v>
      </c>
      <c r="X259" s="72">
        <v>5920</v>
      </c>
      <c r="Y259" s="72">
        <v>3777</v>
      </c>
      <c r="Z259" s="72">
        <v>8692</v>
      </c>
      <c r="AA259" s="71">
        <v>32.193158953722332</v>
      </c>
      <c r="AB259" s="71">
        <v>20.539452933819131</v>
      </c>
      <c r="AC259" s="71">
        <v>47.267388112458534</v>
      </c>
      <c r="AD259" s="71">
        <v>102.4</v>
      </c>
      <c r="AE259" s="71">
        <v>104.54</v>
      </c>
      <c r="AF259" s="71">
        <v>85.45</v>
      </c>
      <c r="AG259" s="71">
        <v>82.91</v>
      </c>
      <c r="AH259" s="71">
        <v>119.98</v>
      </c>
      <c r="AI259" s="73">
        <v>23440</v>
      </c>
      <c r="AJ259" s="71">
        <v>14.310920624454335</v>
      </c>
      <c r="AK259" s="71">
        <v>1266</v>
      </c>
      <c r="AL259" s="74">
        <v>39598</v>
      </c>
      <c r="AM259" s="75">
        <v>0.70833333333333337</v>
      </c>
      <c r="AN259" s="72">
        <v>659</v>
      </c>
      <c r="AO259" s="74">
        <v>39598</v>
      </c>
      <c r="AP259" s="76">
        <v>0.70833333333333337</v>
      </c>
      <c r="AQ259" s="72">
        <v>688</v>
      </c>
      <c r="AR259" s="74">
        <v>39605</v>
      </c>
      <c r="AS259" s="76">
        <v>0.66666666666666663</v>
      </c>
      <c r="AT259" s="72">
        <v>659</v>
      </c>
      <c r="AU259" s="72">
        <v>688</v>
      </c>
      <c r="AV259" s="72"/>
      <c r="AW259" s="72"/>
      <c r="AX259" s="72"/>
      <c r="AY259" s="72"/>
      <c r="AZ259" s="72"/>
      <c r="BA259" s="77"/>
    </row>
    <row r="260" spans="1:53" hidden="1">
      <c r="A260" t="e">
        <f>VLOOKUP(C260,'2010'!$G$2:$S$120,13,FALSE)</f>
        <v>#N/A</v>
      </c>
      <c r="B260" s="10">
        <v>258</v>
      </c>
      <c r="C260" s="56" t="s">
        <v>1430</v>
      </c>
      <c r="D260" s="57" t="s">
        <v>1431</v>
      </c>
      <c r="E260" s="57" t="s">
        <v>177</v>
      </c>
      <c r="F260" s="58" t="s">
        <v>868</v>
      </c>
      <c r="G260" s="58" t="s">
        <v>868</v>
      </c>
      <c r="H260" s="58" t="s">
        <v>133</v>
      </c>
      <c r="I260" s="59" t="s">
        <v>1432</v>
      </c>
      <c r="J260" s="57" t="s">
        <v>1433</v>
      </c>
      <c r="K260" s="57">
        <v>32.031019999999998</v>
      </c>
      <c r="L260" s="57">
        <v>-28.693429999999999</v>
      </c>
      <c r="M260" s="57">
        <v>4</v>
      </c>
      <c r="N260" s="57">
        <v>120</v>
      </c>
      <c r="O260" s="57" t="s">
        <v>1434</v>
      </c>
      <c r="P260" s="57" t="s">
        <v>1435</v>
      </c>
      <c r="Q260" s="60">
        <v>337</v>
      </c>
      <c r="R260" s="61">
        <v>3.8</v>
      </c>
      <c r="S260" s="61">
        <v>149046</v>
      </c>
      <c r="T260" s="61">
        <v>26147</v>
      </c>
      <c r="U260" s="62">
        <v>10614.551928783383</v>
      </c>
      <c r="V260" s="62">
        <v>1862.1008902077151</v>
      </c>
      <c r="W260" s="60">
        <v>17.542906216872645</v>
      </c>
      <c r="X260" s="61">
        <v>7670</v>
      </c>
      <c r="Y260" s="61">
        <v>5588</v>
      </c>
      <c r="Z260" s="61">
        <v>12889</v>
      </c>
      <c r="AA260" s="60">
        <v>29.334149233181627</v>
      </c>
      <c r="AB260" s="60">
        <v>21.371476651241061</v>
      </c>
      <c r="AC260" s="60">
        <v>49.294374115577313</v>
      </c>
      <c r="AD260" s="60">
        <v>78.37</v>
      </c>
      <c r="AE260" s="60">
        <v>80.86</v>
      </c>
      <c r="AF260" s="60">
        <v>66.62</v>
      </c>
      <c r="AG260" s="60">
        <v>58.82</v>
      </c>
      <c r="AH260" s="60">
        <v>99.98</v>
      </c>
      <c r="AI260" s="62">
        <v>2771</v>
      </c>
      <c r="AJ260" s="60">
        <v>1.8591575755135998</v>
      </c>
      <c r="AK260" s="60">
        <v>1262</v>
      </c>
      <c r="AL260" s="63">
        <v>39612</v>
      </c>
      <c r="AM260" s="64">
        <v>0.66666666666666663</v>
      </c>
      <c r="AN260" s="61">
        <v>677</v>
      </c>
      <c r="AO260" s="63">
        <v>39612</v>
      </c>
      <c r="AP260" s="65">
        <v>0.66666666666666663</v>
      </c>
      <c r="AQ260" s="61">
        <v>695</v>
      </c>
      <c r="AR260" s="63">
        <v>39615</v>
      </c>
      <c r="AS260" s="65">
        <v>0.66666666666666663</v>
      </c>
      <c r="AT260" s="61">
        <v>365</v>
      </c>
      <c r="AU260" s="61">
        <v>409</v>
      </c>
      <c r="AV260" s="61">
        <v>488</v>
      </c>
      <c r="AW260" s="61">
        <v>433</v>
      </c>
      <c r="AX260" s="61"/>
      <c r="AY260" s="61"/>
      <c r="AZ260" s="61"/>
      <c r="BA260" s="66"/>
    </row>
    <row r="261" spans="1:53" hidden="1">
      <c r="A261" t="e">
        <f>VLOOKUP(C261,'2010'!$G$2:$S$120,13,FALSE)</f>
        <v>#N/A</v>
      </c>
      <c r="B261" s="10">
        <v>259</v>
      </c>
      <c r="C261" s="67" t="s">
        <v>1436</v>
      </c>
      <c r="D261" s="68" t="s">
        <v>1437</v>
      </c>
      <c r="E261" s="68" t="s">
        <v>177</v>
      </c>
      <c r="F261" s="69" t="s">
        <v>868</v>
      </c>
      <c r="G261" s="69" t="s">
        <v>868</v>
      </c>
      <c r="H261" s="69" t="s">
        <v>133</v>
      </c>
      <c r="I261" s="70" t="s">
        <v>1438</v>
      </c>
      <c r="J261" s="68" t="s">
        <v>1439</v>
      </c>
      <c r="K261" s="68">
        <v>32.098390000000002</v>
      </c>
      <c r="L261" s="68">
        <v>-28.59686</v>
      </c>
      <c r="M261" s="68">
        <v>2</v>
      </c>
      <c r="N261" s="68">
        <v>120</v>
      </c>
      <c r="O261" s="68" t="s">
        <v>1425</v>
      </c>
      <c r="P261" s="68" t="s">
        <v>1307</v>
      </c>
      <c r="Q261" s="71">
        <v>334.25</v>
      </c>
      <c r="R261" s="72">
        <v>3.8</v>
      </c>
      <c r="S261" s="72">
        <v>119892</v>
      </c>
      <c r="T261" s="72">
        <v>25455</v>
      </c>
      <c r="U261" s="73">
        <v>8608.5504861630507</v>
      </c>
      <c r="V261" s="73">
        <v>1827.7337322363501</v>
      </c>
      <c r="W261" s="71">
        <v>21.231608447602841</v>
      </c>
      <c r="X261" s="72">
        <v>8155</v>
      </c>
      <c r="Y261" s="72">
        <v>4604</v>
      </c>
      <c r="Z261" s="72">
        <v>12696</v>
      </c>
      <c r="AA261" s="71">
        <v>32.036927912001573</v>
      </c>
      <c r="AB261" s="71">
        <v>18.08681987821646</v>
      </c>
      <c r="AC261" s="71">
        <v>49.876252209781967</v>
      </c>
      <c r="AD261" s="71">
        <v>88.22</v>
      </c>
      <c r="AE261" s="71">
        <v>90.19</v>
      </c>
      <c r="AF261" s="71">
        <v>80.930000000000007</v>
      </c>
      <c r="AG261" s="71">
        <v>71.87</v>
      </c>
      <c r="AH261" s="71">
        <v>105.99</v>
      </c>
      <c r="AI261" s="73">
        <v>3689</v>
      </c>
      <c r="AJ261" s="71">
        <v>3.076935908984753</v>
      </c>
      <c r="AK261" s="71">
        <v>977</v>
      </c>
      <c r="AL261" s="74">
        <v>39605</v>
      </c>
      <c r="AM261" s="75">
        <v>0.70833333333333337</v>
      </c>
      <c r="AN261" s="72">
        <v>516</v>
      </c>
      <c r="AO261" s="74">
        <v>39598</v>
      </c>
      <c r="AP261" s="76">
        <v>0.70833333333333337</v>
      </c>
      <c r="AQ261" s="72">
        <v>541</v>
      </c>
      <c r="AR261" s="74">
        <v>39605</v>
      </c>
      <c r="AS261" s="76">
        <v>0.70833333333333337</v>
      </c>
      <c r="AT261" s="72">
        <v>516</v>
      </c>
      <c r="AU261" s="72">
        <v>541</v>
      </c>
      <c r="AV261" s="72"/>
      <c r="AW261" s="72"/>
      <c r="AX261" s="72"/>
      <c r="AY261" s="72"/>
      <c r="AZ261" s="72"/>
      <c r="BA261" s="77"/>
    </row>
    <row r="262" spans="1:53" hidden="1">
      <c r="A262" t="e">
        <f>VLOOKUP(C262,'2010'!$G$2:$S$120,13,FALSE)</f>
        <v>#N/A</v>
      </c>
      <c r="B262" s="10">
        <v>260</v>
      </c>
      <c r="C262" s="56" t="s">
        <v>1440</v>
      </c>
      <c r="D262" s="57" t="s">
        <v>1441</v>
      </c>
      <c r="E262" s="57" t="s">
        <v>177</v>
      </c>
      <c r="F262" s="58" t="s">
        <v>868</v>
      </c>
      <c r="G262" s="58" t="s">
        <v>868</v>
      </c>
      <c r="H262" s="58" t="s">
        <v>133</v>
      </c>
      <c r="I262" s="59" t="s">
        <v>1227</v>
      </c>
      <c r="J262" s="57" t="s">
        <v>1442</v>
      </c>
      <c r="K262" s="57">
        <v>32.14667</v>
      </c>
      <c r="L262" s="57">
        <v>-28.46885</v>
      </c>
      <c r="M262" s="57">
        <v>4</v>
      </c>
      <c r="N262" s="57">
        <v>100</v>
      </c>
      <c r="O262" s="57" t="s">
        <v>1443</v>
      </c>
      <c r="P262" s="57" t="s">
        <v>1176</v>
      </c>
      <c r="Q262" s="60">
        <v>334.5</v>
      </c>
      <c r="R262" s="61">
        <v>3.8</v>
      </c>
      <c r="S262" s="61">
        <v>116668</v>
      </c>
      <c r="T262" s="61">
        <v>23100</v>
      </c>
      <c r="U262" s="62">
        <v>8370.7982062780284</v>
      </c>
      <c r="V262" s="62">
        <v>1657.3991031390135</v>
      </c>
      <c r="W262" s="60">
        <v>19.799773716871808</v>
      </c>
      <c r="X262" s="61">
        <v>6278</v>
      </c>
      <c r="Y262" s="61">
        <v>4314</v>
      </c>
      <c r="Z262" s="61">
        <v>12508</v>
      </c>
      <c r="AA262" s="60">
        <v>27.177489177489178</v>
      </c>
      <c r="AB262" s="60">
        <v>18.675324675324674</v>
      </c>
      <c r="AC262" s="60">
        <v>54.147186147186147</v>
      </c>
      <c r="AD262" s="60">
        <v>84.53</v>
      </c>
      <c r="AE262" s="60">
        <v>88.25</v>
      </c>
      <c r="AF262" s="60">
        <v>69.44</v>
      </c>
      <c r="AG262" s="60">
        <v>61.92</v>
      </c>
      <c r="AH262" s="60">
        <v>105.99</v>
      </c>
      <c r="AI262" s="62">
        <v>25214</v>
      </c>
      <c r="AJ262" s="60">
        <v>21.611753008537047</v>
      </c>
      <c r="AK262" s="60">
        <v>912</v>
      </c>
      <c r="AL262" s="63">
        <v>39605</v>
      </c>
      <c r="AM262" s="64">
        <v>0.75</v>
      </c>
      <c r="AN262" s="61">
        <v>562</v>
      </c>
      <c r="AO262" s="63">
        <v>39605</v>
      </c>
      <c r="AP262" s="65">
        <v>0.75</v>
      </c>
      <c r="AQ262" s="61">
        <v>440</v>
      </c>
      <c r="AR262" s="63">
        <v>39598</v>
      </c>
      <c r="AS262" s="65">
        <v>0.625</v>
      </c>
      <c r="AT262" s="61">
        <v>44</v>
      </c>
      <c r="AU262" s="61">
        <v>538</v>
      </c>
      <c r="AV262" s="61">
        <v>418</v>
      </c>
      <c r="AW262" s="61">
        <v>35</v>
      </c>
      <c r="AX262" s="61"/>
      <c r="AY262" s="61"/>
      <c r="AZ262" s="61"/>
      <c r="BA262" s="66"/>
    </row>
    <row r="263" spans="1:53" hidden="1">
      <c r="A263" t="e">
        <f>VLOOKUP(C263,'2010'!$G$2:$S$120,13,FALSE)</f>
        <v>#N/A</v>
      </c>
      <c r="B263" s="10">
        <v>261</v>
      </c>
      <c r="C263" s="67" t="s">
        <v>1444</v>
      </c>
      <c r="D263" s="68" t="s">
        <v>1445</v>
      </c>
      <c r="E263" s="68" t="s">
        <v>132</v>
      </c>
      <c r="F263" s="69" t="s">
        <v>868</v>
      </c>
      <c r="G263" s="69" t="s">
        <v>868</v>
      </c>
      <c r="H263" s="69" t="s">
        <v>1446</v>
      </c>
      <c r="I263" s="70" t="s">
        <v>941</v>
      </c>
      <c r="J263" s="68" t="s">
        <v>1447</v>
      </c>
      <c r="K263" s="68">
        <v>32.182749999999999</v>
      </c>
      <c r="L263" s="68">
        <v>-28.380579999999998</v>
      </c>
      <c r="M263" s="68">
        <v>2</v>
      </c>
      <c r="N263" s="68">
        <v>120</v>
      </c>
      <c r="O263" s="68" t="s">
        <v>1425</v>
      </c>
      <c r="P263" s="68" t="s">
        <v>1307</v>
      </c>
      <c r="Q263" s="71">
        <v>8775.2000000000007</v>
      </c>
      <c r="R263" s="72">
        <v>99.9</v>
      </c>
      <c r="S263" s="72">
        <v>2449611</v>
      </c>
      <c r="T263" s="72">
        <v>427705</v>
      </c>
      <c r="U263" s="73">
        <v>6699.638070927158</v>
      </c>
      <c r="V263" s="73">
        <v>1169.7647916856595</v>
      </c>
      <c r="W263" s="71">
        <v>17.460119178106236</v>
      </c>
      <c r="X263" s="72">
        <v>113718</v>
      </c>
      <c r="Y263" s="72">
        <v>71520</v>
      </c>
      <c r="Z263" s="72">
        <v>242467</v>
      </c>
      <c r="AA263" s="71">
        <v>26.587951976245311</v>
      </c>
      <c r="AB263" s="71">
        <v>16.721805917630142</v>
      </c>
      <c r="AC263" s="71">
        <v>56.690242106124543</v>
      </c>
      <c r="AD263" s="71">
        <v>89.81</v>
      </c>
      <c r="AE263" s="71">
        <v>92.07</v>
      </c>
      <c r="AF263" s="71">
        <v>79.11</v>
      </c>
      <c r="AG263" s="71">
        <v>71.88</v>
      </c>
      <c r="AH263" s="71">
        <v>109.98</v>
      </c>
      <c r="AI263" s="73">
        <v>123408</v>
      </c>
      <c r="AJ263" s="71">
        <v>5.0378611134584226</v>
      </c>
      <c r="AK263" s="71">
        <v>825</v>
      </c>
      <c r="AL263" s="74">
        <v>39806</v>
      </c>
      <c r="AM263" s="75">
        <v>0.66666666666666663</v>
      </c>
      <c r="AN263" s="72">
        <v>486</v>
      </c>
      <c r="AO263" s="74">
        <v>39806</v>
      </c>
      <c r="AP263" s="76">
        <v>0.75</v>
      </c>
      <c r="AQ263" s="72">
        <v>484</v>
      </c>
      <c r="AR263" s="74">
        <v>39572</v>
      </c>
      <c r="AS263" s="76">
        <v>0.625</v>
      </c>
      <c r="AT263" s="72">
        <v>486</v>
      </c>
      <c r="AU263" s="72">
        <v>484</v>
      </c>
      <c r="AV263" s="72"/>
      <c r="AW263" s="72"/>
      <c r="AX263" s="72"/>
      <c r="AY263" s="72"/>
      <c r="AZ263" s="72"/>
      <c r="BA263" s="77"/>
    </row>
    <row r="264" spans="1:53" hidden="1">
      <c r="A264" t="e">
        <f>VLOOKUP(C264,'2010'!$G$2:$S$120,13,FALSE)</f>
        <v>#N/A</v>
      </c>
      <c r="B264" s="10">
        <v>262</v>
      </c>
      <c r="C264" s="56" t="s">
        <v>1448</v>
      </c>
      <c r="D264" s="57" t="s">
        <v>1449</v>
      </c>
      <c r="E264" s="57" t="s">
        <v>177</v>
      </c>
      <c r="F264" s="58" t="s">
        <v>868</v>
      </c>
      <c r="G264" s="58" t="s">
        <v>868</v>
      </c>
      <c r="H264" s="58" t="s">
        <v>1446</v>
      </c>
      <c r="I264" s="59" t="s">
        <v>1450</v>
      </c>
      <c r="J264" s="57" t="s">
        <v>1451</v>
      </c>
      <c r="K264" s="57">
        <v>32.272030000000001</v>
      </c>
      <c r="L264" s="57">
        <v>-28.112189999999998</v>
      </c>
      <c r="M264" s="57">
        <v>4</v>
      </c>
      <c r="N264" s="57">
        <v>120</v>
      </c>
      <c r="O264" s="57" t="s">
        <v>1425</v>
      </c>
      <c r="P264" s="57" t="s">
        <v>1307</v>
      </c>
      <c r="Q264" s="60">
        <v>337.75</v>
      </c>
      <c r="R264" s="61">
        <v>3.8</v>
      </c>
      <c r="S264" s="61">
        <v>67243</v>
      </c>
      <c r="T264" s="61">
        <v>17860</v>
      </c>
      <c r="U264" s="62">
        <v>4778.1850481125093</v>
      </c>
      <c r="V264" s="62">
        <v>1269.1043671354553</v>
      </c>
      <c r="W264" s="60">
        <v>26.560385467632319</v>
      </c>
      <c r="X264" s="61">
        <v>3600</v>
      </c>
      <c r="Y264" s="61">
        <v>2451</v>
      </c>
      <c r="Z264" s="61">
        <v>11809</v>
      </c>
      <c r="AA264" s="60">
        <v>20.156774916013436</v>
      </c>
      <c r="AB264" s="60">
        <v>13.723404255319149</v>
      </c>
      <c r="AC264" s="60">
        <v>66.119820828667415</v>
      </c>
      <c r="AD264" s="60">
        <v>96.54</v>
      </c>
      <c r="AE264" s="60">
        <v>101.76</v>
      </c>
      <c r="AF264" s="60">
        <v>82</v>
      </c>
      <c r="AG264" s="60">
        <v>75.91</v>
      </c>
      <c r="AH264" s="60">
        <v>117.98</v>
      </c>
      <c r="AI264" s="62">
        <v>7460</v>
      </c>
      <c r="AJ264" s="60">
        <v>11.094091578305548</v>
      </c>
      <c r="AK264" s="60">
        <v>507</v>
      </c>
      <c r="AL264" s="63">
        <v>39598</v>
      </c>
      <c r="AM264" s="64">
        <v>0.66666666666666663</v>
      </c>
      <c r="AN264" s="61">
        <v>246</v>
      </c>
      <c r="AO264" s="63">
        <v>39598</v>
      </c>
      <c r="AP264" s="65">
        <v>0.66666666666666663</v>
      </c>
      <c r="AQ264" s="61">
        <v>281</v>
      </c>
      <c r="AR264" s="63">
        <v>39605</v>
      </c>
      <c r="AS264" s="65">
        <v>0.66666666666666663</v>
      </c>
      <c r="AT264" s="61">
        <v>13</v>
      </c>
      <c r="AU264" s="61">
        <v>240</v>
      </c>
      <c r="AV264" s="61">
        <v>272</v>
      </c>
      <c r="AW264" s="61">
        <v>14</v>
      </c>
      <c r="AX264" s="61"/>
      <c r="AY264" s="61"/>
      <c r="AZ264" s="61"/>
      <c r="BA264" s="66"/>
    </row>
    <row r="265" spans="1:53" hidden="1">
      <c r="A265" t="e">
        <f>VLOOKUP(C265,'2010'!$G$2:$S$120,13,FALSE)</f>
        <v>#N/A</v>
      </c>
      <c r="B265" s="10">
        <v>263</v>
      </c>
      <c r="C265" s="67" t="s">
        <v>1452</v>
      </c>
      <c r="D265" s="68" t="s">
        <v>1453</v>
      </c>
      <c r="E265" s="68" t="s">
        <v>177</v>
      </c>
      <c r="F265" s="69" t="s">
        <v>868</v>
      </c>
      <c r="G265" s="69" t="s">
        <v>868</v>
      </c>
      <c r="H265" s="69" t="s">
        <v>1446</v>
      </c>
      <c r="I265" s="70" t="s">
        <v>1454</v>
      </c>
      <c r="J265" s="68" t="s">
        <v>1455</v>
      </c>
      <c r="K265" s="68">
        <v>32.238779999999998</v>
      </c>
      <c r="L265" s="68">
        <v>-28.013940000000002</v>
      </c>
      <c r="M265" s="68">
        <v>4</v>
      </c>
      <c r="N265" s="68">
        <v>120</v>
      </c>
      <c r="O265" s="68" t="s">
        <v>1425</v>
      </c>
      <c r="P265" s="68" t="s">
        <v>1307</v>
      </c>
      <c r="Q265" s="71">
        <v>337.75</v>
      </c>
      <c r="R265" s="72">
        <v>3.8</v>
      </c>
      <c r="S265" s="72">
        <v>67233</v>
      </c>
      <c r="T265" s="72">
        <v>17478</v>
      </c>
      <c r="U265" s="73">
        <v>4777.4744633604732</v>
      </c>
      <c r="V265" s="73">
        <v>1241.9600296076981</v>
      </c>
      <c r="W265" s="71">
        <v>25.996162598723842</v>
      </c>
      <c r="X265" s="72">
        <v>3829</v>
      </c>
      <c r="Y265" s="72">
        <v>2555</v>
      </c>
      <c r="Z265" s="72">
        <v>11094</v>
      </c>
      <c r="AA265" s="71">
        <v>21.907540908570773</v>
      </c>
      <c r="AB265" s="71">
        <v>14.618377388717244</v>
      </c>
      <c r="AC265" s="71">
        <v>63.474081702711985</v>
      </c>
      <c r="AD265" s="71">
        <v>87.39</v>
      </c>
      <c r="AE265" s="71">
        <v>90.45</v>
      </c>
      <c r="AF265" s="71">
        <v>78.69</v>
      </c>
      <c r="AG265" s="71">
        <v>65.930000000000007</v>
      </c>
      <c r="AH265" s="71">
        <v>110.99</v>
      </c>
      <c r="AI265" s="73">
        <v>4672</v>
      </c>
      <c r="AJ265" s="71">
        <v>6.9489685124864282</v>
      </c>
      <c r="AK265" s="71">
        <v>489</v>
      </c>
      <c r="AL265" s="74">
        <v>39598</v>
      </c>
      <c r="AM265" s="75">
        <v>0.66666666666666663</v>
      </c>
      <c r="AN265" s="72">
        <v>244</v>
      </c>
      <c r="AO265" s="74">
        <v>39598</v>
      </c>
      <c r="AP265" s="76">
        <v>0.75</v>
      </c>
      <c r="AQ265" s="72">
        <v>265</v>
      </c>
      <c r="AR265" s="74">
        <v>39605</v>
      </c>
      <c r="AS265" s="76">
        <v>0.66666666666666663</v>
      </c>
      <c r="AT265" s="72">
        <v>133</v>
      </c>
      <c r="AU265" s="72">
        <v>128</v>
      </c>
      <c r="AV265" s="72">
        <v>162</v>
      </c>
      <c r="AW265" s="72">
        <v>141</v>
      </c>
      <c r="AX265" s="72"/>
      <c r="AY265" s="72"/>
      <c r="AZ265" s="72"/>
      <c r="BA265" s="77"/>
    </row>
    <row r="266" spans="1:53" hidden="1">
      <c r="A266" t="e">
        <f>VLOOKUP(C266,'2010'!$G$2:$S$120,13,FALSE)</f>
        <v>#N/A</v>
      </c>
      <c r="B266" s="10">
        <v>264</v>
      </c>
      <c r="C266" s="56" t="s">
        <v>1456</v>
      </c>
      <c r="D266" s="57" t="s">
        <v>1457</v>
      </c>
      <c r="E266" s="57" t="s">
        <v>177</v>
      </c>
      <c r="F266" s="58" t="s">
        <v>868</v>
      </c>
      <c r="G266" s="58" t="s">
        <v>868</v>
      </c>
      <c r="H266" s="58" t="s">
        <v>1446</v>
      </c>
      <c r="I266" s="59" t="s">
        <v>1458</v>
      </c>
      <c r="J266" s="57" t="s">
        <v>1459</v>
      </c>
      <c r="K266" s="57">
        <v>32.209780000000002</v>
      </c>
      <c r="L266" s="57">
        <v>-27.924530000000001</v>
      </c>
      <c r="M266" s="57">
        <v>4</v>
      </c>
      <c r="N266" s="57">
        <v>120</v>
      </c>
      <c r="O266" s="57" t="s">
        <v>1425</v>
      </c>
      <c r="P266" s="57" t="s">
        <v>1307</v>
      </c>
      <c r="Q266" s="60">
        <v>338</v>
      </c>
      <c r="R266" s="61">
        <v>3.8</v>
      </c>
      <c r="S266" s="61">
        <v>46855</v>
      </c>
      <c r="T266" s="61">
        <v>15821</v>
      </c>
      <c r="U266" s="62">
        <v>3326.9822485207096</v>
      </c>
      <c r="V266" s="62">
        <v>1123.3846153846152</v>
      </c>
      <c r="W266" s="60">
        <v>33.765873439334115</v>
      </c>
      <c r="X266" s="61">
        <v>2899</v>
      </c>
      <c r="Y266" s="61">
        <v>2260</v>
      </c>
      <c r="Z266" s="61">
        <v>10662</v>
      </c>
      <c r="AA266" s="60">
        <v>18.323746918652422</v>
      </c>
      <c r="AB266" s="60">
        <v>14.284811326717653</v>
      </c>
      <c r="AC266" s="60">
        <v>67.391441754629923</v>
      </c>
      <c r="AD266" s="60">
        <v>96.9</v>
      </c>
      <c r="AE266" s="60">
        <v>105.64</v>
      </c>
      <c r="AF266" s="60">
        <v>79.73</v>
      </c>
      <c r="AG266" s="60">
        <v>74.900000000000006</v>
      </c>
      <c r="AH266" s="60">
        <v>119.98</v>
      </c>
      <c r="AI266" s="62">
        <v>6530</v>
      </c>
      <c r="AJ266" s="60">
        <v>13.936612954860742</v>
      </c>
      <c r="AK266" s="60">
        <v>351</v>
      </c>
      <c r="AL266" s="63">
        <v>39598</v>
      </c>
      <c r="AM266" s="64">
        <v>0.70833333333333337</v>
      </c>
      <c r="AN266" s="61">
        <v>168</v>
      </c>
      <c r="AO266" s="63">
        <v>39598</v>
      </c>
      <c r="AP266" s="65">
        <v>0.70833333333333337</v>
      </c>
      <c r="AQ266" s="61">
        <v>196</v>
      </c>
      <c r="AR266" s="63">
        <v>39598</v>
      </c>
      <c r="AS266" s="65">
        <v>0.625</v>
      </c>
      <c r="AT266" s="61">
        <v>20</v>
      </c>
      <c r="AU266" s="61">
        <v>151</v>
      </c>
      <c r="AV266" s="61">
        <v>186</v>
      </c>
      <c r="AW266" s="61">
        <v>18</v>
      </c>
      <c r="AX266" s="61"/>
      <c r="AY266" s="61"/>
      <c r="AZ266" s="61"/>
      <c r="BA266" s="66"/>
    </row>
    <row r="267" spans="1:53" hidden="1">
      <c r="A267" t="e">
        <f>VLOOKUP(C267,'2010'!$G$2:$S$120,13,FALSE)</f>
        <v>#N/A</v>
      </c>
      <c r="B267" s="10">
        <v>265</v>
      </c>
      <c r="C267" s="67" t="s">
        <v>1460</v>
      </c>
      <c r="D267" s="68" t="s">
        <v>1461</v>
      </c>
      <c r="E267" s="68" t="s">
        <v>177</v>
      </c>
      <c r="F267" s="69" t="s">
        <v>868</v>
      </c>
      <c r="G267" s="69" t="s">
        <v>868</v>
      </c>
      <c r="H267" s="69" t="s">
        <v>1462</v>
      </c>
      <c r="I267" s="70" t="s">
        <v>1463</v>
      </c>
      <c r="J267" s="68" t="s">
        <v>1464</v>
      </c>
      <c r="K267" s="68">
        <v>32.14228</v>
      </c>
      <c r="L267" s="68">
        <v>-27.80303</v>
      </c>
      <c r="M267" s="68">
        <v>2</v>
      </c>
      <c r="N267" s="68">
        <v>120</v>
      </c>
      <c r="O267" s="68" t="s">
        <v>1425</v>
      </c>
      <c r="P267" s="68" t="s">
        <v>1307</v>
      </c>
      <c r="Q267" s="71">
        <v>337.75</v>
      </c>
      <c r="R267" s="72">
        <v>3.8</v>
      </c>
      <c r="S267" s="72">
        <v>46188</v>
      </c>
      <c r="T267" s="72">
        <v>15420</v>
      </c>
      <c r="U267" s="73">
        <v>3282.0488527017023</v>
      </c>
      <c r="V267" s="73">
        <v>1095.7216876387861</v>
      </c>
      <c r="W267" s="71">
        <v>33.385294881787473</v>
      </c>
      <c r="X267" s="72">
        <v>2543</v>
      </c>
      <c r="Y267" s="72">
        <v>2134</v>
      </c>
      <c r="Z267" s="72">
        <v>10743</v>
      </c>
      <c r="AA267" s="71">
        <v>16.491569390402073</v>
      </c>
      <c r="AB267" s="71">
        <v>13.83916990920882</v>
      </c>
      <c r="AC267" s="71">
        <v>69.669260700389103</v>
      </c>
      <c r="AD267" s="71">
        <v>103.81</v>
      </c>
      <c r="AE267" s="71">
        <v>113.01</v>
      </c>
      <c r="AF267" s="71">
        <v>85.47</v>
      </c>
      <c r="AG267" s="71">
        <v>80.89</v>
      </c>
      <c r="AH267" s="71">
        <v>126.99</v>
      </c>
      <c r="AI267" s="73">
        <v>10560</v>
      </c>
      <c r="AJ267" s="71">
        <v>22.86308131982333</v>
      </c>
      <c r="AK267" s="71">
        <v>356</v>
      </c>
      <c r="AL267" s="74">
        <v>39598</v>
      </c>
      <c r="AM267" s="75">
        <v>0.70833333333333337</v>
      </c>
      <c r="AN267" s="72">
        <v>162</v>
      </c>
      <c r="AO267" s="74">
        <v>39598</v>
      </c>
      <c r="AP267" s="76">
        <v>0.70833333333333337</v>
      </c>
      <c r="AQ267" s="72">
        <v>207</v>
      </c>
      <c r="AR267" s="74">
        <v>39598</v>
      </c>
      <c r="AS267" s="76">
        <v>0.625</v>
      </c>
      <c r="AT267" s="72">
        <v>162</v>
      </c>
      <c r="AU267" s="72">
        <v>207</v>
      </c>
      <c r="AV267" s="72"/>
      <c r="AW267" s="72"/>
      <c r="AX267" s="72"/>
      <c r="AY267" s="72"/>
      <c r="AZ267" s="72"/>
      <c r="BA267" s="77"/>
    </row>
    <row r="268" spans="1:53" hidden="1">
      <c r="A268" t="e">
        <f>VLOOKUP(C268,'2010'!$G$2:$S$120,13,FALSE)</f>
        <v>#N/A</v>
      </c>
      <c r="B268" s="10">
        <v>266</v>
      </c>
      <c r="C268" s="56" t="s">
        <v>1465</v>
      </c>
      <c r="D268" s="57" t="s">
        <v>1466</v>
      </c>
      <c r="E268" s="57" t="s">
        <v>132</v>
      </c>
      <c r="F268" s="58" t="s">
        <v>868</v>
      </c>
      <c r="G268" s="58" t="s">
        <v>868</v>
      </c>
      <c r="H268" s="58" t="s">
        <v>1462</v>
      </c>
      <c r="I268" s="59" t="s">
        <v>1467</v>
      </c>
      <c r="J268" s="57" t="s">
        <v>1468</v>
      </c>
      <c r="K268" s="57">
        <v>32.027920000000002</v>
      </c>
      <c r="L268" s="57">
        <v>-27.626280000000001</v>
      </c>
      <c r="M268" s="57">
        <v>2</v>
      </c>
      <c r="N268" s="57">
        <v>120</v>
      </c>
      <c r="O268" s="57" t="s">
        <v>1469</v>
      </c>
      <c r="P268" s="57" t="s">
        <v>1470</v>
      </c>
      <c r="Q268" s="60">
        <v>8782.75</v>
      </c>
      <c r="R268" s="61">
        <v>100</v>
      </c>
      <c r="S268" s="61">
        <v>1249047</v>
      </c>
      <c r="T268" s="61">
        <v>343938</v>
      </c>
      <c r="U268" s="62">
        <v>3413.1824314707806</v>
      </c>
      <c r="V268" s="62">
        <v>939.85505678745267</v>
      </c>
      <c r="W268" s="60">
        <v>27.536033471918991</v>
      </c>
      <c r="X268" s="61">
        <v>72769</v>
      </c>
      <c r="Y268" s="61">
        <v>57164</v>
      </c>
      <c r="Z268" s="61">
        <v>214005</v>
      </c>
      <c r="AA268" s="60">
        <v>21.157592356761974</v>
      </c>
      <c r="AB268" s="60">
        <v>16.62043740441591</v>
      </c>
      <c r="AC268" s="60">
        <v>62.221970238822109</v>
      </c>
      <c r="AD268" s="60">
        <v>83.17</v>
      </c>
      <c r="AE268" s="60">
        <v>87.28</v>
      </c>
      <c r="AF268" s="60">
        <v>72.27</v>
      </c>
      <c r="AG268" s="60">
        <v>60.91</v>
      </c>
      <c r="AH268" s="60">
        <v>105.99</v>
      </c>
      <c r="AI268" s="62">
        <v>52472</v>
      </c>
      <c r="AJ268" s="60">
        <v>4.2009628140494311</v>
      </c>
      <c r="AK268" s="60">
        <v>591</v>
      </c>
      <c r="AL268" s="63">
        <v>39531</v>
      </c>
      <c r="AM268" s="64">
        <v>0.5</v>
      </c>
      <c r="AN268" s="61">
        <v>391</v>
      </c>
      <c r="AO268" s="63">
        <v>39531</v>
      </c>
      <c r="AP268" s="65">
        <v>0.5</v>
      </c>
      <c r="AQ268" s="61">
        <v>289</v>
      </c>
      <c r="AR268" s="63">
        <v>39527</v>
      </c>
      <c r="AS268" s="65">
        <v>0.54166666666666663</v>
      </c>
      <c r="AT268" s="61">
        <v>391</v>
      </c>
      <c r="AU268" s="61">
        <v>289</v>
      </c>
      <c r="AV268" s="61"/>
      <c r="AW268" s="61"/>
      <c r="AX268" s="61"/>
      <c r="AY268" s="61"/>
      <c r="AZ268" s="61"/>
      <c r="BA268" s="66"/>
    </row>
    <row r="269" spans="1:53" hidden="1">
      <c r="A269" t="e">
        <f>VLOOKUP(C269,'2010'!$G$2:$S$120,13,FALSE)</f>
        <v>#N/A</v>
      </c>
      <c r="B269" s="10">
        <v>267</v>
      </c>
      <c r="C269" s="67" t="s">
        <v>1471</v>
      </c>
      <c r="D269" s="68" t="s">
        <v>1472</v>
      </c>
      <c r="E269" s="68" t="s">
        <v>177</v>
      </c>
      <c r="F269" s="69" t="s">
        <v>868</v>
      </c>
      <c r="G269" s="69" t="s">
        <v>868</v>
      </c>
      <c r="H269" s="69" t="s">
        <v>1462</v>
      </c>
      <c r="I269" s="70" t="s">
        <v>1473</v>
      </c>
      <c r="J269" s="68" t="s">
        <v>1474</v>
      </c>
      <c r="K269" s="68">
        <v>32.011969999999998</v>
      </c>
      <c r="L269" s="68">
        <v>-27.59956</v>
      </c>
      <c r="M269" s="68">
        <v>2</v>
      </c>
      <c r="N269" s="68">
        <v>120</v>
      </c>
      <c r="O269" s="68" t="s">
        <v>1425</v>
      </c>
      <c r="P269" s="68" t="s">
        <v>1307</v>
      </c>
      <c r="Q269" s="71">
        <v>338</v>
      </c>
      <c r="R269" s="72">
        <v>3.8</v>
      </c>
      <c r="S269" s="72">
        <v>52491</v>
      </c>
      <c r="T269" s="72">
        <v>14678</v>
      </c>
      <c r="U269" s="73">
        <v>3727.1715976331361</v>
      </c>
      <c r="V269" s="73">
        <v>1042.2248520710059</v>
      </c>
      <c r="W269" s="71">
        <v>27.962888876188295</v>
      </c>
      <c r="X269" s="72">
        <v>2719</v>
      </c>
      <c r="Y269" s="72">
        <v>2281</v>
      </c>
      <c r="Z269" s="72">
        <v>9678</v>
      </c>
      <c r="AA269" s="71">
        <v>18.524322114729529</v>
      </c>
      <c r="AB269" s="71">
        <v>15.540264341190898</v>
      </c>
      <c r="AC269" s="71">
        <v>65.93541354407958</v>
      </c>
      <c r="AD269" s="71">
        <v>100.06</v>
      </c>
      <c r="AE269" s="71">
        <v>106.14</v>
      </c>
      <c r="AF269" s="71">
        <v>84.4</v>
      </c>
      <c r="AG269" s="71">
        <v>78.92</v>
      </c>
      <c r="AH269" s="71">
        <v>120.99</v>
      </c>
      <c r="AI269" s="73">
        <v>8289</v>
      </c>
      <c r="AJ269" s="71">
        <v>15.791278504886552</v>
      </c>
      <c r="AK269" s="71">
        <v>410</v>
      </c>
      <c r="AL269" s="74">
        <v>39598</v>
      </c>
      <c r="AM269" s="75">
        <v>0.66666666666666663</v>
      </c>
      <c r="AN269" s="72">
        <v>209</v>
      </c>
      <c r="AO269" s="74">
        <v>39598</v>
      </c>
      <c r="AP269" s="76">
        <v>0.66666666666666663</v>
      </c>
      <c r="AQ269" s="72">
        <v>214</v>
      </c>
      <c r="AR269" s="74">
        <v>39598</v>
      </c>
      <c r="AS269" s="76">
        <v>0.625</v>
      </c>
      <c r="AT269" s="72">
        <v>209</v>
      </c>
      <c r="AU269" s="72">
        <v>214</v>
      </c>
      <c r="AV269" s="72"/>
      <c r="AW269" s="72"/>
      <c r="AX269" s="72"/>
      <c r="AY269" s="72"/>
      <c r="AZ269" s="72"/>
      <c r="BA269" s="77"/>
    </row>
    <row r="270" spans="1:53" hidden="1">
      <c r="A270" t="e">
        <f>VLOOKUP(C270,'2010'!$G$2:$S$120,13,FALSE)</f>
        <v>#N/A</v>
      </c>
      <c r="B270" s="10">
        <v>268</v>
      </c>
      <c r="C270" s="56" t="s">
        <v>1475</v>
      </c>
      <c r="D270" s="57" t="s">
        <v>1476</v>
      </c>
      <c r="E270" s="57" t="s">
        <v>177</v>
      </c>
      <c r="F270" s="58" t="s">
        <v>868</v>
      </c>
      <c r="G270" s="58" t="s">
        <v>868</v>
      </c>
      <c r="H270" s="58" t="s">
        <v>1462</v>
      </c>
      <c r="I270" s="59" t="s">
        <v>1477</v>
      </c>
      <c r="J270" s="57" t="s">
        <v>1478</v>
      </c>
      <c r="K270" s="57">
        <v>31.81983</v>
      </c>
      <c r="L270" s="57">
        <v>-27.383520000000001</v>
      </c>
      <c r="M270" s="57">
        <v>2</v>
      </c>
      <c r="N270" s="57">
        <v>100</v>
      </c>
      <c r="O270" s="57" t="s">
        <v>1425</v>
      </c>
      <c r="P270" s="57" t="s">
        <v>1307</v>
      </c>
      <c r="Q270" s="60">
        <v>338.25</v>
      </c>
      <c r="R270" s="61">
        <v>3.9</v>
      </c>
      <c r="S270" s="61">
        <v>39368</v>
      </c>
      <c r="T270" s="61">
        <v>13913</v>
      </c>
      <c r="U270" s="62">
        <v>2793.2949002217297</v>
      </c>
      <c r="V270" s="62">
        <v>987.17516629711758</v>
      </c>
      <c r="W270" s="60">
        <v>35.340885998780735</v>
      </c>
      <c r="X270" s="61">
        <v>2311</v>
      </c>
      <c r="Y270" s="61">
        <v>1892</v>
      </c>
      <c r="Z270" s="61">
        <v>9710</v>
      </c>
      <c r="AA270" s="60">
        <v>16.610364407388772</v>
      </c>
      <c r="AB270" s="60">
        <v>13.598792496226549</v>
      </c>
      <c r="AC270" s="60">
        <v>69.790843096384677</v>
      </c>
      <c r="AD270" s="60">
        <v>93.01</v>
      </c>
      <c r="AE270" s="60">
        <v>101.65</v>
      </c>
      <c r="AF270" s="60">
        <v>77.209999999999994</v>
      </c>
      <c r="AG270" s="60">
        <v>70.87</v>
      </c>
      <c r="AH270" s="60">
        <v>117.99</v>
      </c>
      <c r="AI270" s="62">
        <v>14682</v>
      </c>
      <c r="AJ270" s="60">
        <v>37.294249136354402</v>
      </c>
      <c r="AK270" s="60">
        <v>295</v>
      </c>
      <c r="AL270" s="63">
        <v>39598</v>
      </c>
      <c r="AM270" s="64">
        <v>0.625</v>
      </c>
      <c r="AN270" s="61">
        <v>178</v>
      </c>
      <c r="AO270" s="63">
        <v>39600</v>
      </c>
      <c r="AP270" s="65">
        <v>0.58333333333333337</v>
      </c>
      <c r="AQ270" s="61">
        <v>162</v>
      </c>
      <c r="AR270" s="63">
        <v>39598</v>
      </c>
      <c r="AS270" s="65">
        <v>0.70833333333333337</v>
      </c>
      <c r="AT270" s="61">
        <v>178</v>
      </c>
      <c r="AU270" s="61">
        <v>162</v>
      </c>
      <c r="AV270" s="61"/>
      <c r="AW270" s="61"/>
      <c r="AX270" s="61"/>
      <c r="AY270" s="61"/>
      <c r="AZ270" s="61"/>
      <c r="BA270" s="66"/>
    </row>
    <row r="271" spans="1:53" hidden="1">
      <c r="A271" t="e">
        <f>VLOOKUP(C271,'2010'!$G$2:$S$120,13,FALSE)</f>
        <v>#N/A</v>
      </c>
      <c r="B271" s="10">
        <v>269</v>
      </c>
      <c r="C271" s="67" t="s">
        <v>1479</v>
      </c>
      <c r="D271" s="68" t="s">
        <v>1480</v>
      </c>
      <c r="E271" s="68" t="s">
        <v>71</v>
      </c>
      <c r="F271" s="69" t="s">
        <v>868</v>
      </c>
      <c r="G271" s="69" t="s">
        <v>868</v>
      </c>
      <c r="H271" s="69" t="s">
        <v>1481</v>
      </c>
      <c r="I271" s="70" t="s">
        <v>740</v>
      </c>
      <c r="J271" s="68" t="s">
        <v>1482</v>
      </c>
      <c r="K271" s="68">
        <v>30.775079999999999</v>
      </c>
      <c r="L271" s="68">
        <v>-26.938939999999999</v>
      </c>
      <c r="M271" s="68">
        <v>4</v>
      </c>
      <c r="N271" s="68">
        <v>120</v>
      </c>
      <c r="O271" s="68" t="s">
        <v>1469</v>
      </c>
      <c r="P271" s="68" t="s">
        <v>1483</v>
      </c>
      <c r="Q271" s="71">
        <v>8743.25</v>
      </c>
      <c r="R271" s="72">
        <v>99.5</v>
      </c>
      <c r="S271" s="72">
        <v>2115465</v>
      </c>
      <c r="T271" s="72">
        <v>410286</v>
      </c>
      <c r="U271" s="73">
        <v>5806.8978926600521</v>
      </c>
      <c r="V271" s="73">
        <v>1126.224687616161</v>
      </c>
      <c r="W271" s="71">
        <v>19.394601186973077</v>
      </c>
      <c r="X271" s="72">
        <v>121759</v>
      </c>
      <c r="Y271" s="72">
        <v>74514</v>
      </c>
      <c r="Z271" s="72">
        <v>214013</v>
      </c>
      <c r="AA271" s="71">
        <v>29.676615824083687</v>
      </c>
      <c r="AB271" s="71">
        <v>18.161477603427851</v>
      </c>
      <c r="AC271" s="71">
        <v>52.161906572488462</v>
      </c>
      <c r="AD271" s="71">
        <v>97.09</v>
      </c>
      <c r="AE271" s="71">
        <v>101.83</v>
      </c>
      <c r="AF271" s="71">
        <v>77.28</v>
      </c>
      <c r="AG271" s="71">
        <v>71.94</v>
      </c>
      <c r="AH271" s="71">
        <v>119.98</v>
      </c>
      <c r="AI271" s="73">
        <v>285648</v>
      </c>
      <c r="AJ271" s="71">
        <v>13.502846891818109</v>
      </c>
      <c r="AK271" s="71">
        <v>1082</v>
      </c>
      <c r="AL271" s="74">
        <v>39572</v>
      </c>
      <c r="AM271" s="75">
        <v>0.625</v>
      </c>
      <c r="AN271" s="72">
        <v>531</v>
      </c>
      <c r="AO271" s="74">
        <v>39527</v>
      </c>
      <c r="AP271" s="76">
        <v>0.70833333333333337</v>
      </c>
      <c r="AQ271" s="72">
        <v>882</v>
      </c>
      <c r="AR271" s="74">
        <v>39572</v>
      </c>
      <c r="AS271" s="76">
        <v>0.625</v>
      </c>
      <c r="AT271" s="72">
        <v>193</v>
      </c>
      <c r="AU271" s="72">
        <v>366</v>
      </c>
      <c r="AV271" s="72">
        <v>680</v>
      </c>
      <c r="AW271" s="72">
        <v>215</v>
      </c>
      <c r="AX271" s="72"/>
      <c r="AY271" s="72"/>
      <c r="AZ271" s="72"/>
      <c r="BA271" s="77"/>
    </row>
    <row r="272" spans="1:53" hidden="1">
      <c r="A272" t="e">
        <f>VLOOKUP(C272,'2010'!$G$2:$S$120,13,FALSE)</f>
        <v>#N/A</v>
      </c>
      <c r="B272" s="10">
        <v>270</v>
      </c>
      <c r="C272" s="56" t="s">
        <v>1484</v>
      </c>
      <c r="D272" s="57" t="s">
        <v>1485</v>
      </c>
      <c r="E272" s="57" t="s">
        <v>132</v>
      </c>
      <c r="F272" s="58" t="s">
        <v>1486</v>
      </c>
      <c r="G272" s="58" t="s">
        <v>1486</v>
      </c>
      <c r="H272" s="58" t="s">
        <v>191</v>
      </c>
      <c r="I272" s="59" t="s">
        <v>1487</v>
      </c>
      <c r="J272" s="57" t="s">
        <v>1488</v>
      </c>
      <c r="K272" s="57">
        <v>30.96058</v>
      </c>
      <c r="L272" s="57">
        <v>-29.84008</v>
      </c>
      <c r="M272" s="57">
        <v>5</v>
      </c>
      <c r="N272" s="57">
        <v>120</v>
      </c>
      <c r="O272" s="57" t="s">
        <v>1131</v>
      </c>
      <c r="P272" s="57"/>
      <c r="Q272" s="60">
        <v>8497.1</v>
      </c>
      <c r="R272" s="61">
        <v>96.7</v>
      </c>
      <c r="S272" s="61">
        <v>18725974</v>
      </c>
      <c r="T272" s="61">
        <v>606634</v>
      </c>
      <c r="U272" s="62">
        <v>52891.383648538904</v>
      </c>
      <c r="V272" s="62">
        <v>1713.4335243789055</v>
      </c>
      <c r="W272" s="60">
        <v>3.2395324269915147</v>
      </c>
      <c r="X272" s="61">
        <v>335172</v>
      </c>
      <c r="Y272" s="61">
        <v>158497</v>
      </c>
      <c r="Z272" s="61">
        <v>112965</v>
      </c>
      <c r="AA272" s="60">
        <v>55.25110692773567</v>
      </c>
      <c r="AB272" s="60">
        <v>26.127285974739301</v>
      </c>
      <c r="AC272" s="60">
        <v>18.621607097525033</v>
      </c>
      <c r="AD272" s="60">
        <v>91.66</v>
      </c>
      <c r="AE272" s="60">
        <v>92.04</v>
      </c>
      <c r="AF272" s="60">
        <v>80.23</v>
      </c>
      <c r="AG272" s="60">
        <v>72.900000000000006</v>
      </c>
      <c r="AH272" s="60">
        <v>110.99</v>
      </c>
      <c r="AI272" s="62">
        <v>1080575</v>
      </c>
      <c r="AJ272" s="60">
        <v>5.7704608582709769</v>
      </c>
      <c r="AK272" s="60">
        <v>6747</v>
      </c>
      <c r="AL272" s="63">
        <v>39752</v>
      </c>
      <c r="AM272" s="64">
        <v>0.70833333333333337</v>
      </c>
      <c r="AN272" s="61">
        <v>6747</v>
      </c>
      <c r="AO272" s="63">
        <v>39752</v>
      </c>
      <c r="AP272" s="65">
        <v>0.70833333333333337</v>
      </c>
      <c r="AQ272" s="61"/>
      <c r="AR272" s="61"/>
      <c r="AS272" s="61"/>
      <c r="AT272" s="61">
        <v>1699</v>
      </c>
      <c r="AU272" s="61">
        <v>2098</v>
      </c>
      <c r="AV272" s="61">
        <v>877</v>
      </c>
      <c r="AW272" s="61">
        <v>1693</v>
      </c>
      <c r="AX272" s="61">
        <v>1720</v>
      </c>
      <c r="AY272" s="61"/>
      <c r="AZ272" s="61"/>
      <c r="BA272" s="66"/>
    </row>
    <row r="273" spans="1:53" hidden="1">
      <c r="A273" t="e">
        <f>VLOOKUP(C273,'2010'!$G$2:$S$120,13,FALSE)</f>
        <v>#N/A</v>
      </c>
      <c r="B273" s="10">
        <v>271</v>
      </c>
      <c r="C273" s="67" t="s">
        <v>1489</v>
      </c>
      <c r="D273" s="68" t="s">
        <v>1490</v>
      </c>
      <c r="E273" s="68" t="s">
        <v>132</v>
      </c>
      <c r="F273" s="69" t="s">
        <v>1486</v>
      </c>
      <c r="G273" s="69" t="s">
        <v>1486</v>
      </c>
      <c r="H273" s="69" t="s">
        <v>191</v>
      </c>
      <c r="I273" s="70" t="s">
        <v>1491</v>
      </c>
      <c r="J273" s="68" t="s">
        <v>1492</v>
      </c>
      <c r="K273" s="68">
        <v>30.955169999999999</v>
      </c>
      <c r="L273" s="68">
        <v>-29.84019</v>
      </c>
      <c r="M273" s="68">
        <v>5</v>
      </c>
      <c r="N273" s="68">
        <v>120</v>
      </c>
      <c r="O273" s="68" t="s">
        <v>1493</v>
      </c>
      <c r="P273" s="68"/>
      <c r="Q273" s="71">
        <v>8458.98</v>
      </c>
      <c r="R273" s="72">
        <v>96.3</v>
      </c>
      <c r="S273" s="72">
        <v>18898080</v>
      </c>
      <c r="T273" s="72">
        <v>1237526</v>
      </c>
      <c r="U273" s="73">
        <v>53618.039054354078</v>
      </c>
      <c r="V273" s="73">
        <v>3511.1353851173549</v>
      </c>
      <c r="W273" s="71">
        <v>6.548421850262037</v>
      </c>
      <c r="X273" s="72">
        <v>598287</v>
      </c>
      <c r="Y273" s="72">
        <v>265853</v>
      </c>
      <c r="Z273" s="72">
        <v>373386</v>
      </c>
      <c r="AA273" s="71">
        <v>48.345408500508277</v>
      </c>
      <c r="AB273" s="71">
        <v>21.482619355068096</v>
      </c>
      <c r="AC273" s="71">
        <v>30.171972144423631</v>
      </c>
      <c r="AD273" s="71">
        <v>89.85</v>
      </c>
      <c r="AE273" s="71">
        <v>91.08</v>
      </c>
      <c r="AF273" s="71">
        <v>72.23</v>
      </c>
      <c r="AG273" s="71">
        <v>67.94</v>
      </c>
      <c r="AH273" s="71">
        <v>112.99</v>
      </c>
      <c r="AI273" s="73">
        <v>1265087</v>
      </c>
      <c r="AJ273" s="71">
        <v>6.6942620626010685</v>
      </c>
      <c r="AK273" s="71">
        <v>6610</v>
      </c>
      <c r="AL273" s="74">
        <v>39482</v>
      </c>
      <c r="AM273" s="75">
        <v>0.33333333333333331</v>
      </c>
      <c r="AN273" s="72">
        <v>6610</v>
      </c>
      <c r="AO273" s="74">
        <v>39482</v>
      </c>
      <c r="AP273" s="76">
        <v>0.33333333333333331</v>
      </c>
      <c r="AQ273" s="72"/>
      <c r="AR273" s="72"/>
      <c r="AS273" s="72"/>
      <c r="AT273" s="72">
        <v>1939</v>
      </c>
      <c r="AU273" s="72">
        <v>1799</v>
      </c>
      <c r="AV273" s="72">
        <v>714</v>
      </c>
      <c r="AW273" s="72">
        <v>1374</v>
      </c>
      <c r="AX273" s="72">
        <v>1804</v>
      </c>
      <c r="AY273" s="72"/>
      <c r="AZ273" s="72"/>
      <c r="BA273" s="77"/>
    </row>
    <row r="274" spans="1:53" hidden="1">
      <c r="A274" t="e">
        <f>VLOOKUP(C274,'2010'!$G$2:$S$120,13,FALSE)</f>
        <v>#N/A</v>
      </c>
      <c r="B274" s="10">
        <v>272</v>
      </c>
      <c r="C274" s="56" t="s">
        <v>1494</v>
      </c>
      <c r="D274" s="57" t="s">
        <v>1495</v>
      </c>
      <c r="E274" s="57" t="s">
        <v>54</v>
      </c>
      <c r="F274" s="58" t="s">
        <v>1486</v>
      </c>
      <c r="G274" s="58" t="s">
        <v>1486</v>
      </c>
      <c r="H274" s="58" t="s">
        <v>191</v>
      </c>
      <c r="I274" s="59" t="s">
        <v>1496</v>
      </c>
      <c r="J274" s="57" t="s">
        <v>1497</v>
      </c>
      <c r="K274" s="57">
        <v>30.810079999999999</v>
      </c>
      <c r="L274" s="57">
        <v>-29.823440000000002</v>
      </c>
      <c r="M274" s="57">
        <v>3</v>
      </c>
      <c r="N274" s="57">
        <v>120</v>
      </c>
      <c r="O274" s="57" t="s">
        <v>1176</v>
      </c>
      <c r="P274" s="57"/>
      <c r="Q274" s="60">
        <v>8778.7199999999993</v>
      </c>
      <c r="R274" s="61">
        <v>99.9</v>
      </c>
      <c r="S274" s="61">
        <v>6333634</v>
      </c>
      <c r="T274" s="61">
        <v>1127342</v>
      </c>
      <c r="U274" s="62">
        <v>17315.419104379682</v>
      </c>
      <c r="V274" s="62">
        <v>3082.0219804253929</v>
      </c>
      <c r="W274" s="60">
        <v>17.799291844145081</v>
      </c>
      <c r="X274" s="61">
        <v>291430</v>
      </c>
      <c r="Y274" s="61">
        <v>225706</v>
      </c>
      <c r="Z274" s="61">
        <v>610206</v>
      </c>
      <c r="AA274" s="60">
        <v>25.851072700209876</v>
      </c>
      <c r="AB274" s="60">
        <v>20.021076124193012</v>
      </c>
      <c r="AC274" s="60">
        <v>54.127851175597108</v>
      </c>
      <c r="AD274" s="60">
        <v>96.08</v>
      </c>
      <c r="AE274" s="60">
        <v>101.26</v>
      </c>
      <c r="AF274" s="60">
        <v>72.16</v>
      </c>
      <c r="AG274" s="60">
        <v>77.95</v>
      </c>
      <c r="AH274" s="60">
        <v>112.98</v>
      </c>
      <c r="AI274" s="62">
        <v>250766</v>
      </c>
      <c r="AJ274" s="60">
        <v>3.9592751965143549</v>
      </c>
      <c r="AK274" s="60">
        <v>2382</v>
      </c>
      <c r="AL274" s="63">
        <v>39517</v>
      </c>
      <c r="AM274" s="64">
        <v>0.33333333333333331</v>
      </c>
      <c r="AN274" s="61">
        <v>2382</v>
      </c>
      <c r="AO274" s="63">
        <v>39517</v>
      </c>
      <c r="AP274" s="65">
        <v>0.33333333333333331</v>
      </c>
      <c r="AQ274" s="61"/>
      <c r="AR274" s="61"/>
      <c r="AS274" s="61"/>
      <c r="AT274" s="61">
        <v>446</v>
      </c>
      <c r="AU274" s="61">
        <v>1016</v>
      </c>
      <c r="AV274" s="61">
        <v>1160</v>
      </c>
      <c r="AW274" s="61"/>
      <c r="AX274" s="61"/>
      <c r="AY274" s="61"/>
      <c r="AZ274" s="61"/>
      <c r="BA274" s="66"/>
    </row>
    <row r="275" spans="1:53" hidden="1">
      <c r="A275" t="e">
        <f>VLOOKUP(C275,'2010'!$G$2:$S$120,13,FALSE)</f>
        <v>#N/A</v>
      </c>
      <c r="B275" s="10">
        <v>273</v>
      </c>
      <c r="C275" s="67" t="s">
        <v>1498</v>
      </c>
      <c r="D275" s="68" t="s">
        <v>1499</v>
      </c>
      <c r="E275" s="68" t="s">
        <v>54</v>
      </c>
      <c r="F275" s="69" t="s">
        <v>1486</v>
      </c>
      <c r="G275" s="69" t="s">
        <v>1486</v>
      </c>
      <c r="H275" s="69" t="s">
        <v>191</v>
      </c>
      <c r="I275" s="70" t="s">
        <v>1496</v>
      </c>
      <c r="J275" s="68" t="s">
        <v>1497</v>
      </c>
      <c r="K275" s="68">
        <v>30.810079999999999</v>
      </c>
      <c r="L275" s="68">
        <v>-29.823440000000002</v>
      </c>
      <c r="M275" s="68">
        <v>3</v>
      </c>
      <c r="N275" s="68">
        <v>120</v>
      </c>
      <c r="O275" s="68" t="s">
        <v>1176</v>
      </c>
      <c r="P275" s="68"/>
      <c r="Q275" s="71">
        <v>8766.1299999999992</v>
      </c>
      <c r="R275" s="72">
        <v>99.8</v>
      </c>
      <c r="S275" s="72">
        <v>6324809</v>
      </c>
      <c r="T275" s="72">
        <v>1115391</v>
      </c>
      <c r="U275" s="73">
        <v>17316.126500519618</v>
      </c>
      <c r="V275" s="73">
        <v>3053.7288404347191</v>
      </c>
      <c r="W275" s="71">
        <v>17.635172856603258</v>
      </c>
      <c r="X275" s="72">
        <v>291902</v>
      </c>
      <c r="Y275" s="72">
        <v>254983</v>
      </c>
      <c r="Z275" s="72">
        <v>568506</v>
      </c>
      <c r="AA275" s="71">
        <v>26.170374335098636</v>
      </c>
      <c r="AB275" s="71">
        <v>22.860413971423473</v>
      </c>
      <c r="AC275" s="71">
        <v>50.969211693477888</v>
      </c>
      <c r="AD275" s="71">
        <v>96.77</v>
      </c>
      <c r="AE275" s="71">
        <v>101.99</v>
      </c>
      <c r="AF275" s="71">
        <v>72.38</v>
      </c>
      <c r="AG275" s="71">
        <v>77.95</v>
      </c>
      <c r="AH275" s="71">
        <v>113.98</v>
      </c>
      <c r="AI275" s="73">
        <v>310000</v>
      </c>
      <c r="AJ275" s="71">
        <v>4.9013337794074099</v>
      </c>
      <c r="AK275" s="71">
        <v>2382</v>
      </c>
      <c r="AL275" s="74">
        <v>39517</v>
      </c>
      <c r="AM275" s="75">
        <v>0.33333333333333331</v>
      </c>
      <c r="AN275" s="72">
        <v>2382</v>
      </c>
      <c r="AO275" s="74">
        <v>39517</v>
      </c>
      <c r="AP275" s="76">
        <v>0.33333333333333331</v>
      </c>
      <c r="AQ275" s="72"/>
      <c r="AR275" s="72"/>
      <c r="AS275" s="72"/>
      <c r="AT275" s="72">
        <v>441</v>
      </c>
      <c r="AU275" s="72">
        <v>1011</v>
      </c>
      <c r="AV275" s="72">
        <v>1159</v>
      </c>
      <c r="AW275" s="72"/>
      <c r="AX275" s="72"/>
      <c r="AY275" s="72"/>
      <c r="AZ275" s="72"/>
      <c r="BA275" s="77"/>
    </row>
    <row r="276" spans="1:53" hidden="1">
      <c r="A276" t="e">
        <f>VLOOKUP(C276,'2010'!$G$2:$S$120,13,FALSE)</f>
        <v>#N/A</v>
      </c>
      <c r="B276" s="10">
        <v>274</v>
      </c>
      <c r="C276" s="56" t="s">
        <v>1500</v>
      </c>
      <c r="D276" s="57" t="s">
        <v>1501</v>
      </c>
      <c r="E276" s="57" t="s">
        <v>54</v>
      </c>
      <c r="F276" s="58" t="s">
        <v>1486</v>
      </c>
      <c r="G276" s="58" t="s">
        <v>1486</v>
      </c>
      <c r="H276" s="58" t="s">
        <v>191</v>
      </c>
      <c r="I276" s="59" t="s">
        <v>1502</v>
      </c>
      <c r="J276" s="57" t="s">
        <v>1503</v>
      </c>
      <c r="K276" s="57">
        <v>30.797529999999998</v>
      </c>
      <c r="L276" s="57">
        <v>-29.82414</v>
      </c>
      <c r="M276" s="57">
        <v>3</v>
      </c>
      <c r="N276" s="57">
        <v>120</v>
      </c>
      <c r="O276" s="57" t="s">
        <v>1504</v>
      </c>
      <c r="P276" s="57"/>
      <c r="Q276" s="60">
        <v>8400.07</v>
      </c>
      <c r="R276" s="61">
        <v>95.6</v>
      </c>
      <c r="S276" s="61">
        <v>6099407</v>
      </c>
      <c r="T276" s="61">
        <v>1135314</v>
      </c>
      <c r="U276" s="62">
        <v>17426.731920091144</v>
      </c>
      <c r="V276" s="62">
        <v>3243.7272546538302</v>
      </c>
      <c r="W276" s="60">
        <v>18.613514395743717</v>
      </c>
      <c r="X276" s="61">
        <v>322467</v>
      </c>
      <c r="Y276" s="61">
        <v>223170</v>
      </c>
      <c r="Z276" s="61">
        <v>589677</v>
      </c>
      <c r="AA276" s="60">
        <v>28.403331589322427</v>
      </c>
      <c r="AB276" s="60">
        <v>19.657116885725006</v>
      </c>
      <c r="AC276" s="60">
        <v>51.939551524952563</v>
      </c>
      <c r="AD276" s="60">
        <v>91.31</v>
      </c>
      <c r="AE276" s="60">
        <v>97.27</v>
      </c>
      <c r="AF276" s="60">
        <v>65.16</v>
      </c>
      <c r="AG276" s="60">
        <v>70.94</v>
      </c>
      <c r="AH276" s="60">
        <v>108.98</v>
      </c>
      <c r="AI276" s="62">
        <v>189905</v>
      </c>
      <c r="AJ276" s="60">
        <v>3.1134993942853786</v>
      </c>
      <c r="AK276" s="60">
        <v>2660</v>
      </c>
      <c r="AL276" s="63">
        <v>39572</v>
      </c>
      <c r="AM276" s="64">
        <v>0.45833333333333331</v>
      </c>
      <c r="AN276" s="61">
        <v>2660</v>
      </c>
      <c r="AO276" s="63">
        <v>39572</v>
      </c>
      <c r="AP276" s="65">
        <v>0.45833333333333331</v>
      </c>
      <c r="AQ276" s="61"/>
      <c r="AR276" s="61"/>
      <c r="AS276" s="61"/>
      <c r="AT276" s="61">
        <v>963</v>
      </c>
      <c r="AU276" s="61">
        <v>1298</v>
      </c>
      <c r="AV276" s="61">
        <v>1027</v>
      </c>
      <c r="AW276" s="61"/>
      <c r="AX276" s="61"/>
      <c r="AY276" s="61"/>
      <c r="AZ276" s="61"/>
      <c r="BA276" s="66"/>
    </row>
    <row r="277" spans="1:53" hidden="1">
      <c r="A277" t="e">
        <f>VLOOKUP(C277,'2010'!$G$2:$S$120,13,FALSE)</f>
        <v>#N/A</v>
      </c>
      <c r="B277" s="10">
        <v>275</v>
      </c>
      <c r="C277" s="67" t="s">
        <v>1505</v>
      </c>
      <c r="D277" s="68" t="s">
        <v>1506</v>
      </c>
      <c r="E277" s="68" t="s">
        <v>54</v>
      </c>
      <c r="F277" s="69" t="s">
        <v>1486</v>
      </c>
      <c r="G277" s="69" t="s">
        <v>1486</v>
      </c>
      <c r="H277" s="69" t="s">
        <v>191</v>
      </c>
      <c r="I277" s="70" t="s">
        <v>1502</v>
      </c>
      <c r="J277" s="68" t="s">
        <v>1503</v>
      </c>
      <c r="K277" s="68">
        <v>30.797529999999998</v>
      </c>
      <c r="L277" s="68">
        <v>-29.82414</v>
      </c>
      <c r="M277" s="68">
        <v>3</v>
      </c>
      <c r="N277" s="68">
        <v>120</v>
      </c>
      <c r="O277" s="68" t="s">
        <v>1504</v>
      </c>
      <c r="P277" s="68"/>
      <c r="Q277" s="71">
        <v>8513.3700000000008</v>
      </c>
      <c r="R277" s="72">
        <v>96.9</v>
      </c>
      <c r="S277" s="72">
        <v>6177818</v>
      </c>
      <c r="T277" s="72">
        <v>1136081</v>
      </c>
      <c r="U277" s="73">
        <v>17415.856705393984</v>
      </c>
      <c r="V277" s="73">
        <v>3202.7204268110036</v>
      </c>
      <c r="W277" s="71">
        <v>18.389680628338358</v>
      </c>
      <c r="X277" s="72">
        <v>319311</v>
      </c>
      <c r="Y277" s="72">
        <v>217447</v>
      </c>
      <c r="Z277" s="72">
        <v>599323</v>
      </c>
      <c r="AA277" s="71">
        <v>28.106358613514352</v>
      </c>
      <c r="AB277" s="71">
        <v>19.14009652480765</v>
      </c>
      <c r="AC277" s="71">
        <v>52.753544861677995</v>
      </c>
      <c r="AD277" s="71">
        <v>92.69</v>
      </c>
      <c r="AE277" s="71">
        <v>98.59</v>
      </c>
      <c r="AF277" s="71">
        <v>66.47</v>
      </c>
      <c r="AG277" s="71">
        <v>71.95</v>
      </c>
      <c r="AH277" s="71">
        <v>110.99</v>
      </c>
      <c r="AI277" s="73">
        <v>227493</v>
      </c>
      <c r="AJ277" s="71">
        <v>3.6824166720353366</v>
      </c>
      <c r="AK277" s="71">
        <v>2664</v>
      </c>
      <c r="AL277" s="74">
        <v>39572</v>
      </c>
      <c r="AM277" s="75">
        <v>0.45833333333333331</v>
      </c>
      <c r="AN277" s="72">
        <v>2664</v>
      </c>
      <c r="AO277" s="74">
        <v>39572</v>
      </c>
      <c r="AP277" s="76">
        <v>0.45833333333333331</v>
      </c>
      <c r="AQ277" s="72"/>
      <c r="AR277" s="72"/>
      <c r="AS277" s="72"/>
      <c r="AT277" s="72">
        <v>948</v>
      </c>
      <c r="AU277" s="72">
        <v>1289</v>
      </c>
      <c r="AV277" s="72">
        <v>1041</v>
      </c>
      <c r="AW277" s="72"/>
      <c r="AX277" s="72"/>
      <c r="AY277" s="72"/>
      <c r="AZ277" s="72"/>
      <c r="BA277" s="77"/>
    </row>
    <row r="278" spans="1:53" hidden="1">
      <c r="A278" t="e">
        <f>VLOOKUP(C278,'2010'!$G$2:$S$120,13,FALSE)</f>
        <v>#N/A</v>
      </c>
      <c r="B278" s="10">
        <v>276</v>
      </c>
      <c r="C278" s="56" t="s">
        <v>1507</v>
      </c>
      <c r="D278" s="57" t="s">
        <v>1508</v>
      </c>
      <c r="E278" s="57" t="s">
        <v>54</v>
      </c>
      <c r="F278" s="58" t="s">
        <v>1486</v>
      </c>
      <c r="G278" s="58" t="s">
        <v>1486</v>
      </c>
      <c r="H278" s="58" t="s">
        <v>191</v>
      </c>
      <c r="I278" s="59" t="s">
        <v>1509</v>
      </c>
      <c r="J278" s="57" t="s">
        <v>1510</v>
      </c>
      <c r="K278" s="57">
        <v>30.79111</v>
      </c>
      <c r="L278" s="57">
        <v>-29.824249999999999</v>
      </c>
      <c r="M278" s="57">
        <v>3</v>
      </c>
      <c r="N278" s="57">
        <v>120</v>
      </c>
      <c r="O278" s="57" t="s">
        <v>1176</v>
      </c>
      <c r="P278" s="57"/>
      <c r="Q278" s="60">
        <v>468.75</v>
      </c>
      <c r="R278" s="61">
        <v>5.3</v>
      </c>
      <c r="S278" s="61">
        <v>376457</v>
      </c>
      <c r="T278" s="61">
        <v>40558</v>
      </c>
      <c r="U278" s="62">
        <v>19274.598399999999</v>
      </c>
      <c r="V278" s="62">
        <v>2076.5696000000003</v>
      </c>
      <c r="W278" s="60">
        <v>10.77360760989967</v>
      </c>
      <c r="X278" s="61">
        <v>10932</v>
      </c>
      <c r="Y278" s="61">
        <v>8167</v>
      </c>
      <c r="Z278" s="61">
        <v>21459</v>
      </c>
      <c r="AA278" s="60">
        <v>26.953991814192019</v>
      </c>
      <c r="AB278" s="60">
        <v>20.136594506632477</v>
      </c>
      <c r="AC278" s="60">
        <v>52.909413679175501</v>
      </c>
      <c r="AD278" s="60">
        <v>110.92</v>
      </c>
      <c r="AE278" s="60">
        <v>114.11</v>
      </c>
      <c r="AF278" s="60">
        <v>84.5</v>
      </c>
      <c r="AG278" s="60">
        <v>93.94</v>
      </c>
      <c r="AH278" s="60">
        <v>126.98</v>
      </c>
      <c r="AI278" s="62">
        <v>100904</v>
      </c>
      <c r="AJ278" s="60">
        <v>26.80359244216471</v>
      </c>
      <c r="AK278" s="60">
        <v>2322</v>
      </c>
      <c r="AL278" s="63">
        <v>39802</v>
      </c>
      <c r="AM278" s="64">
        <v>0.54166666666666663</v>
      </c>
      <c r="AN278" s="61">
        <v>2322</v>
      </c>
      <c r="AO278" s="63">
        <v>39802</v>
      </c>
      <c r="AP278" s="65">
        <v>0.54166666666666663</v>
      </c>
      <c r="AQ278" s="61"/>
      <c r="AR278" s="61"/>
      <c r="AS278" s="61"/>
      <c r="AT278" s="61">
        <v>325</v>
      </c>
      <c r="AU278" s="61">
        <v>1115</v>
      </c>
      <c r="AV278" s="61">
        <v>906</v>
      </c>
      <c r="AW278" s="61"/>
      <c r="AX278" s="61"/>
      <c r="AY278" s="61"/>
      <c r="AZ278" s="61"/>
      <c r="BA278" s="66"/>
    </row>
    <row r="279" spans="1:53" hidden="1">
      <c r="A279" t="e">
        <f>VLOOKUP(C279,'2010'!$G$2:$S$120,13,FALSE)</f>
        <v>#N/A</v>
      </c>
      <c r="B279" s="10">
        <v>277</v>
      </c>
      <c r="C279" s="67" t="s">
        <v>1511</v>
      </c>
      <c r="D279" s="68" t="s">
        <v>1512</v>
      </c>
      <c r="E279" s="68" t="s">
        <v>54</v>
      </c>
      <c r="F279" s="69" t="s">
        <v>1486</v>
      </c>
      <c r="G279" s="69" t="s">
        <v>1486</v>
      </c>
      <c r="H279" s="69" t="s">
        <v>191</v>
      </c>
      <c r="I279" s="70" t="s">
        <v>1509</v>
      </c>
      <c r="J279" s="68" t="s">
        <v>1510</v>
      </c>
      <c r="K279" s="68">
        <v>30.785360000000001</v>
      </c>
      <c r="L279" s="68">
        <v>-29.824249999999999</v>
      </c>
      <c r="M279" s="68">
        <v>3</v>
      </c>
      <c r="N279" s="68">
        <v>120</v>
      </c>
      <c r="O279" s="68" t="s">
        <v>1176</v>
      </c>
      <c r="P279" s="68"/>
      <c r="Q279" s="71">
        <v>467.45</v>
      </c>
      <c r="R279" s="72">
        <v>5.3</v>
      </c>
      <c r="S279" s="72">
        <v>374205</v>
      </c>
      <c r="T279" s="72">
        <v>40559</v>
      </c>
      <c r="U279" s="73">
        <v>19212.578885442294</v>
      </c>
      <c r="V279" s="73">
        <v>2082.3959781794842</v>
      </c>
      <c r="W279" s="71">
        <v>10.838711401504524</v>
      </c>
      <c r="X279" s="72">
        <v>11219</v>
      </c>
      <c r="Y279" s="72">
        <v>8867</v>
      </c>
      <c r="Z279" s="72">
        <v>20473</v>
      </c>
      <c r="AA279" s="71">
        <v>27.660938386054884</v>
      </c>
      <c r="AB279" s="71">
        <v>21.861978845632287</v>
      </c>
      <c r="AC279" s="71">
        <v>50.477082768312833</v>
      </c>
      <c r="AD279" s="71">
        <v>110.9</v>
      </c>
      <c r="AE279" s="71">
        <v>114.23</v>
      </c>
      <c r="AF279" s="71">
        <v>83.48</v>
      </c>
      <c r="AG279" s="71">
        <v>93.94</v>
      </c>
      <c r="AH279" s="71">
        <v>126.98</v>
      </c>
      <c r="AI279" s="73">
        <v>101454</v>
      </c>
      <c r="AJ279" s="71">
        <v>27.111877179620798</v>
      </c>
      <c r="AK279" s="71">
        <v>2326</v>
      </c>
      <c r="AL279" s="74">
        <v>39802</v>
      </c>
      <c r="AM279" s="75">
        <v>0.54166666666666663</v>
      </c>
      <c r="AN279" s="72">
        <v>2326</v>
      </c>
      <c r="AO279" s="74">
        <v>39802</v>
      </c>
      <c r="AP279" s="76">
        <v>0.54166666666666663</v>
      </c>
      <c r="AQ279" s="72"/>
      <c r="AR279" s="72"/>
      <c r="AS279" s="72"/>
      <c r="AT279" s="72">
        <v>325</v>
      </c>
      <c r="AU279" s="72">
        <v>1118</v>
      </c>
      <c r="AV279" s="72">
        <v>905</v>
      </c>
      <c r="AW279" s="72"/>
      <c r="AX279" s="72"/>
      <c r="AY279" s="72"/>
      <c r="AZ279" s="72"/>
      <c r="BA279" s="77"/>
    </row>
    <row r="280" spans="1:53" hidden="1">
      <c r="A280" t="e">
        <f>VLOOKUP(C280,'2010'!$G$2:$S$120,13,FALSE)</f>
        <v>#N/A</v>
      </c>
      <c r="B280" s="10">
        <v>278</v>
      </c>
      <c r="C280" s="56" t="s">
        <v>1513</v>
      </c>
      <c r="D280" s="57" t="s">
        <v>1514</v>
      </c>
      <c r="E280" s="57" t="s">
        <v>177</v>
      </c>
      <c r="F280" s="58" t="s">
        <v>1486</v>
      </c>
      <c r="G280" s="58" t="s">
        <v>1486</v>
      </c>
      <c r="H280" s="58" t="s">
        <v>222</v>
      </c>
      <c r="I280" s="59" t="s">
        <v>1017</v>
      </c>
      <c r="J280" s="57" t="s">
        <v>1515</v>
      </c>
      <c r="K280" s="57">
        <v>30.54064</v>
      </c>
      <c r="L280" s="57">
        <v>-29.730720000000002</v>
      </c>
      <c r="M280" s="57">
        <v>6</v>
      </c>
      <c r="N280" s="57">
        <v>120</v>
      </c>
      <c r="O280" s="57" t="s">
        <v>1300</v>
      </c>
      <c r="P280" s="57" t="s">
        <v>1176</v>
      </c>
      <c r="Q280" s="60">
        <v>795.75</v>
      </c>
      <c r="R280" s="61">
        <v>9.1</v>
      </c>
      <c r="S280" s="61">
        <v>1373029</v>
      </c>
      <c r="T280" s="61">
        <v>250257</v>
      </c>
      <c r="U280" s="62">
        <v>41410.865221489163</v>
      </c>
      <c r="V280" s="62">
        <v>7547.8077285579639</v>
      </c>
      <c r="W280" s="60">
        <v>18.226636145339974</v>
      </c>
      <c r="X280" s="61">
        <v>71803</v>
      </c>
      <c r="Y280" s="61">
        <v>48394</v>
      </c>
      <c r="Z280" s="61">
        <v>130060</v>
      </c>
      <c r="AA280" s="60">
        <v>28.691704927334698</v>
      </c>
      <c r="AB280" s="60">
        <v>19.337720822993962</v>
      </c>
      <c r="AC280" s="60">
        <v>51.970574249671344</v>
      </c>
      <c r="AD280" s="60">
        <v>104.28</v>
      </c>
      <c r="AE280" s="60">
        <v>108.55</v>
      </c>
      <c r="AF280" s="60">
        <v>85.12</v>
      </c>
      <c r="AG280" s="60">
        <v>83.92</v>
      </c>
      <c r="AH280" s="60">
        <v>120.99</v>
      </c>
      <c r="AI280" s="62">
        <v>213963</v>
      </c>
      <c r="AJ280" s="60">
        <v>15.583283382943842</v>
      </c>
      <c r="AK280" s="60">
        <v>4253</v>
      </c>
      <c r="AL280" s="63">
        <v>39745</v>
      </c>
      <c r="AM280" s="64">
        <v>0.70833333333333337</v>
      </c>
      <c r="AN280" s="61">
        <v>2069</v>
      </c>
      <c r="AO280" s="63">
        <v>39780</v>
      </c>
      <c r="AP280" s="65">
        <v>0.70833333333333337</v>
      </c>
      <c r="AQ280" s="61">
        <v>2247</v>
      </c>
      <c r="AR280" s="63">
        <v>39745</v>
      </c>
      <c r="AS280" s="65">
        <v>0.70833333333333337</v>
      </c>
      <c r="AT280" s="61">
        <v>184</v>
      </c>
      <c r="AU280" s="61">
        <v>580</v>
      </c>
      <c r="AV280" s="61">
        <v>1388</v>
      </c>
      <c r="AW280" s="61">
        <v>1452</v>
      </c>
      <c r="AX280" s="61">
        <v>699</v>
      </c>
      <c r="AY280" s="61">
        <v>187</v>
      </c>
      <c r="AZ280" s="61"/>
      <c r="BA280" s="66"/>
    </row>
    <row r="281" spans="1:53" hidden="1">
      <c r="A281" t="e">
        <f>VLOOKUP(C281,'2010'!$G$2:$S$120,13,FALSE)</f>
        <v>#N/A</v>
      </c>
      <c r="B281" s="10">
        <v>279</v>
      </c>
      <c r="C281" s="67" t="s">
        <v>1516</v>
      </c>
      <c r="D281" s="68" t="s">
        <v>1517</v>
      </c>
      <c r="E281" s="68" t="s">
        <v>177</v>
      </c>
      <c r="F281" s="69" t="s">
        <v>1486</v>
      </c>
      <c r="G281" s="69" t="s">
        <v>1486</v>
      </c>
      <c r="H281" s="69" t="s">
        <v>222</v>
      </c>
      <c r="I281" s="70" t="s">
        <v>1518</v>
      </c>
      <c r="J281" s="68" t="s">
        <v>1519</v>
      </c>
      <c r="K281" s="68">
        <v>30.497499999999999</v>
      </c>
      <c r="L281" s="68">
        <v>-29.719000000000001</v>
      </c>
      <c r="M281" s="68">
        <v>6</v>
      </c>
      <c r="N281" s="68">
        <v>120</v>
      </c>
      <c r="O281" s="68" t="s">
        <v>1300</v>
      </c>
      <c r="P281" s="68" t="s">
        <v>1176</v>
      </c>
      <c r="Q281" s="71">
        <v>466</v>
      </c>
      <c r="R281" s="72">
        <v>5.3</v>
      </c>
      <c r="S281" s="72">
        <v>780083</v>
      </c>
      <c r="T281" s="72">
        <v>155341</v>
      </c>
      <c r="U281" s="73">
        <v>40175.948497854071</v>
      </c>
      <c r="V281" s="73">
        <v>8000.394849785408</v>
      </c>
      <c r="W281" s="71">
        <v>19.913393831169245</v>
      </c>
      <c r="X281" s="72">
        <v>44601</v>
      </c>
      <c r="Y281" s="72">
        <v>29738</v>
      </c>
      <c r="Z281" s="72">
        <v>81002</v>
      </c>
      <c r="AA281" s="71">
        <v>28.711673029013589</v>
      </c>
      <c r="AB281" s="71">
        <v>19.143690332880567</v>
      </c>
      <c r="AC281" s="71">
        <v>52.144636638105844</v>
      </c>
      <c r="AD281" s="71">
        <v>94.81</v>
      </c>
      <c r="AE281" s="71">
        <v>100.24</v>
      </c>
      <c r="AF281" s="71">
        <v>72.72</v>
      </c>
      <c r="AG281" s="71">
        <v>67.959999999999994</v>
      </c>
      <c r="AH281" s="71">
        <v>116.98</v>
      </c>
      <c r="AI281" s="73">
        <v>62620</v>
      </c>
      <c r="AJ281" s="71">
        <v>8.0273509357337609</v>
      </c>
      <c r="AK281" s="71">
        <v>4078</v>
      </c>
      <c r="AL281" s="74">
        <v>39745</v>
      </c>
      <c r="AM281" s="75">
        <v>0.70833333333333337</v>
      </c>
      <c r="AN281" s="72">
        <v>1957</v>
      </c>
      <c r="AO281" s="74">
        <v>39752</v>
      </c>
      <c r="AP281" s="76">
        <v>0.70833333333333337</v>
      </c>
      <c r="AQ281" s="72">
        <v>2184</v>
      </c>
      <c r="AR281" s="74">
        <v>39745</v>
      </c>
      <c r="AS281" s="76">
        <v>0.70833333333333337</v>
      </c>
      <c r="AT281" s="72">
        <v>120</v>
      </c>
      <c r="AU281" s="72">
        <v>624</v>
      </c>
      <c r="AV281" s="72">
        <v>1402</v>
      </c>
      <c r="AW281" s="72">
        <v>1390</v>
      </c>
      <c r="AX281" s="72">
        <v>698</v>
      </c>
      <c r="AY281" s="72">
        <v>135</v>
      </c>
      <c r="AZ281" s="72"/>
      <c r="BA281" s="77"/>
    </row>
    <row r="282" spans="1:53" hidden="1">
      <c r="A282" t="e">
        <f>VLOOKUP(C282,'2010'!$G$2:$S$120,13,FALSE)</f>
        <v>#N/A</v>
      </c>
      <c r="B282" s="10">
        <v>280</v>
      </c>
      <c r="C282" s="56" t="s">
        <v>1520</v>
      </c>
      <c r="D282" s="57" t="s">
        <v>1521</v>
      </c>
      <c r="E282" s="57" t="s">
        <v>177</v>
      </c>
      <c r="F282" s="58" t="s">
        <v>1486</v>
      </c>
      <c r="G282" s="58" t="s">
        <v>1486</v>
      </c>
      <c r="H282" s="58" t="s">
        <v>222</v>
      </c>
      <c r="I282" s="59" t="s">
        <v>1047</v>
      </c>
      <c r="J282" s="57" t="s">
        <v>1522</v>
      </c>
      <c r="K282" s="57">
        <v>30.48283</v>
      </c>
      <c r="L282" s="57">
        <v>-29.692720000000001</v>
      </c>
      <c r="M282" s="57">
        <v>7</v>
      </c>
      <c r="N282" s="57">
        <v>120</v>
      </c>
      <c r="O282" s="57" t="s">
        <v>1300</v>
      </c>
      <c r="P282" s="57" t="s">
        <v>1176</v>
      </c>
      <c r="Q282" s="60">
        <v>433</v>
      </c>
      <c r="R282" s="61">
        <v>4.9000000000000004</v>
      </c>
      <c r="S282" s="61">
        <v>752105</v>
      </c>
      <c r="T282" s="61">
        <v>135507</v>
      </c>
      <c r="U282" s="62">
        <v>41687.113163972288</v>
      </c>
      <c r="V282" s="62">
        <v>7510.7806004618942</v>
      </c>
      <c r="W282" s="60">
        <v>18.017032196302377</v>
      </c>
      <c r="X282" s="61">
        <v>39076</v>
      </c>
      <c r="Y282" s="61">
        <v>25170</v>
      </c>
      <c r="Z282" s="61">
        <v>71261</v>
      </c>
      <c r="AA282" s="60">
        <v>28.836886655301942</v>
      </c>
      <c r="AB282" s="60">
        <v>18.574686178573803</v>
      </c>
      <c r="AC282" s="60">
        <v>52.588427166124262</v>
      </c>
      <c r="AD282" s="60">
        <v>97.85</v>
      </c>
      <c r="AE282" s="60">
        <v>103.27</v>
      </c>
      <c r="AF282" s="60">
        <v>73.09</v>
      </c>
      <c r="AG282" s="60">
        <v>75.94</v>
      </c>
      <c r="AH282" s="60">
        <v>117.98</v>
      </c>
      <c r="AI282" s="62">
        <v>68231</v>
      </c>
      <c r="AJ282" s="60">
        <v>9.072004573829453</v>
      </c>
      <c r="AK282" s="60">
        <v>4310</v>
      </c>
      <c r="AL282" s="63">
        <v>39752</v>
      </c>
      <c r="AM282" s="64">
        <v>0.70833333333333337</v>
      </c>
      <c r="AN282" s="61">
        <v>2058</v>
      </c>
      <c r="AO282" s="63">
        <v>39752</v>
      </c>
      <c r="AP282" s="65">
        <v>0.70833333333333337</v>
      </c>
      <c r="AQ282" s="61">
        <v>2343</v>
      </c>
      <c r="AR282" s="63">
        <v>39745</v>
      </c>
      <c r="AS282" s="65">
        <v>0.70833333333333337</v>
      </c>
      <c r="AT282" s="61">
        <v>89</v>
      </c>
      <c r="AU282" s="61">
        <v>594</v>
      </c>
      <c r="AV282" s="61">
        <v>1462</v>
      </c>
      <c r="AW282" s="61">
        <v>1091</v>
      </c>
      <c r="AX282" s="61">
        <v>911</v>
      </c>
      <c r="AY282" s="61">
        <v>281</v>
      </c>
      <c r="AZ282" s="61">
        <v>183</v>
      </c>
      <c r="BA282" s="66"/>
    </row>
    <row r="283" spans="1:53" hidden="1">
      <c r="A283" t="e">
        <f>VLOOKUP(C283,'2010'!$G$2:$S$120,13,FALSE)</f>
        <v>#N/A</v>
      </c>
      <c r="B283" s="10">
        <v>281</v>
      </c>
      <c r="C283" s="67" t="s">
        <v>1523</v>
      </c>
      <c r="D283" s="68" t="s">
        <v>1524</v>
      </c>
      <c r="E283" s="68" t="s">
        <v>71</v>
      </c>
      <c r="F283" s="69" t="s">
        <v>1486</v>
      </c>
      <c r="G283" s="69" t="s">
        <v>1486</v>
      </c>
      <c r="H283" s="69" t="s">
        <v>222</v>
      </c>
      <c r="I283" s="70" t="s">
        <v>576</v>
      </c>
      <c r="J283" s="68" t="s">
        <v>1525</v>
      </c>
      <c r="K283" s="68">
        <v>30.465129999999998</v>
      </c>
      <c r="L283" s="68">
        <v>-29.671679999999999</v>
      </c>
      <c r="M283" s="68">
        <v>4</v>
      </c>
      <c r="N283" s="68">
        <v>120</v>
      </c>
      <c r="O283" s="68" t="s">
        <v>1504</v>
      </c>
      <c r="P283" s="68" t="s">
        <v>1176</v>
      </c>
      <c r="Q283" s="71">
        <v>7223.75</v>
      </c>
      <c r="R283" s="72">
        <v>82.2</v>
      </c>
      <c r="S283" s="72">
        <v>12240970</v>
      </c>
      <c r="T283" s="72">
        <v>2096848</v>
      </c>
      <c r="U283" s="73">
        <v>40669.0818480706</v>
      </c>
      <c r="V283" s="73">
        <v>6966.5135144488668</v>
      </c>
      <c r="W283" s="71">
        <v>17.129753606127618</v>
      </c>
      <c r="X283" s="72">
        <v>613094</v>
      </c>
      <c r="Y283" s="72">
        <v>495003</v>
      </c>
      <c r="Z283" s="72">
        <v>988751</v>
      </c>
      <c r="AA283" s="71">
        <v>29.238838485193014</v>
      </c>
      <c r="AB283" s="71">
        <v>23.607004418059869</v>
      </c>
      <c r="AC283" s="71">
        <v>47.15415709674712</v>
      </c>
      <c r="AD283" s="71">
        <v>97.13</v>
      </c>
      <c r="AE283" s="71">
        <v>101.19</v>
      </c>
      <c r="AF283" s="71">
        <v>77.45</v>
      </c>
      <c r="AG283" s="71">
        <v>79.930000000000007</v>
      </c>
      <c r="AH283" s="71">
        <v>111.98</v>
      </c>
      <c r="AI283" s="73">
        <v>209373</v>
      </c>
      <c r="AJ283" s="71">
        <v>1.710428176851998</v>
      </c>
      <c r="AK283" s="71">
        <v>4670</v>
      </c>
      <c r="AL283" s="74">
        <v>39527</v>
      </c>
      <c r="AM283" s="75">
        <v>0.75</v>
      </c>
      <c r="AN283" s="72">
        <v>2564</v>
      </c>
      <c r="AO283" s="74">
        <v>39531</v>
      </c>
      <c r="AP283" s="76">
        <v>0.5</v>
      </c>
      <c r="AQ283" s="72">
        <v>2676</v>
      </c>
      <c r="AR283" s="74">
        <v>39528</v>
      </c>
      <c r="AS283" s="76">
        <v>0.5</v>
      </c>
      <c r="AT283" s="72">
        <v>847</v>
      </c>
      <c r="AU283" s="72">
        <v>1821</v>
      </c>
      <c r="AV283" s="72">
        <v>1970</v>
      </c>
      <c r="AW283" s="72">
        <v>784</v>
      </c>
      <c r="AX283" s="72"/>
      <c r="AY283" s="72"/>
      <c r="AZ283" s="72"/>
      <c r="BA283" s="77"/>
    </row>
    <row r="284" spans="1:53" hidden="1">
      <c r="A284" t="e">
        <f>VLOOKUP(C284,'2010'!$G$2:$S$120,13,FALSE)</f>
        <v>#N/A</v>
      </c>
      <c r="B284" s="10">
        <v>282</v>
      </c>
      <c r="C284" s="56" t="s">
        <v>1526</v>
      </c>
      <c r="D284" s="57" t="s">
        <v>1527</v>
      </c>
      <c r="E284" s="57" t="s">
        <v>177</v>
      </c>
      <c r="F284" s="58" t="s">
        <v>1486</v>
      </c>
      <c r="G284" s="58" t="s">
        <v>1486</v>
      </c>
      <c r="H284" s="58" t="s">
        <v>227</v>
      </c>
      <c r="I284" s="59" t="s">
        <v>1528</v>
      </c>
      <c r="J284" s="57" t="s">
        <v>1529</v>
      </c>
      <c r="K284" s="57">
        <v>30.45693</v>
      </c>
      <c r="L284" s="57">
        <v>-29.661169999999998</v>
      </c>
      <c r="M284" s="57">
        <v>8</v>
      </c>
      <c r="N284" s="57">
        <v>120</v>
      </c>
      <c r="O284" s="57" t="s">
        <v>1300</v>
      </c>
      <c r="P284" s="57" t="s">
        <v>1176</v>
      </c>
      <c r="Q284" s="60">
        <v>469.25</v>
      </c>
      <c r="R284" s="61">
        <v>5.3</v>
      </c>
      <c r="S284" s="61">
        <v>815874</v>
      </c>
      <c r="T284" s="61">
        <v>152749</v>
      </c>
      <c r="U284" s="62">
        <v>41728.238678742673</v>
      </c>
      <c r="V284" s="62">
        <v>7812.4155567394773</v>
      </c>
      <c r="W284" s="60">
        <v>18.722131113382705</v>
      </c>
      <c r="X284" s="61">
        <v>44969</v>
      </c>
      <c r="Y284" s="61">
        <v>30315</v>
      </c>
      <c r="Z284" s="61">
        <v>77465</v>
      </c>
      <c r="AA284" s="60">
        <v>29.439799933223789</v>
      </c>
      <c r="AB284" s="60">
        <v>19.84628377272519</v>
      </c>
      <c r="AC284" s="60">
        <v>50.713916294051018</v>
      </c>
      <c r="AD284" s="60">
        <v>89.22</v>
      </c>
      <c r="AE284" s="60">
        <v>94.54</v>
      </c>
      <c r="AF284" s="60">
        <v>65.489999999999995</v>
      </c>
      <c r="AG284" s="60">
        <v>60.96</v>
      </c>
      <c r="AH284" s="60">
        <v>109.97</v>
      </c>
      <c r="AI284" s="62">
        <v>24875</v>
      </c>
      <c r="AJ284" s="60">
        <v>3.0488776453226847</v>
      </c>
      <c r="AK284" s="60">
        <v>4375</v>
      </c>
      <c r="AL284" s="63">
        <v>39752</v>
      </c>
      <c r="AM284" s="64">
        <v>0.66666666666666663</v>
      </c>
      <c r="AN284" s="61">
        <v>2209</v>
      </c>
      <c r="AO284" s="63">
        <v>39776</v>
      </c>
      <c r="AP284" s="65">
        <v>0.33333333333333331</v>
      </c>
      <c r="AQ284" s="61">
        <v>2282</v>
      </c>
      <c r="AR284" s="63">
        <v>39773</v>
      </c>
      <c r="AS284" s="65">
        <v>0.70833333333333337</v>
      </c>
      <c r="AT284" s="61">
        <v>102</v>
      </c>
      <c r="AU284" s="61">
        <v>191</v>
      </c>
      <c r="AV284" s="61">
        <v>461</v>
      </c>
      <c r="AW284" s="61">
        <v>1542</v>
      </c>
      <c r="AX284" s="61">
        <v>518</v>
      </c>
      <c r="AY284" s="61">
        <v>1625</v>
      </c>
      <c r="AZ284" s="61">
        <v>318</v>
      </c>
      <c r="BA284" s="66">
        <v>107</v>
      </c>
    </row>
    <row r="285" spans="1:53" hidden="1">
      <c r="A285" t="e">
        <f>VLOOKUP(C285,'2010'!$G$2:$S$120,13,FALSE)</f>
        <v>#N/A</v>
      </c>
      <c r="B285" s="10">
        <v>283</v>
      </c>
      <c r="C285" s="67" t="s">
        <v>1530</v>
      </c>
      <c r="D285" s="68" t="s">
        <v>1531</v>
      </c>
      <c r="E285" s="68" t="s">
        <v>177</v>
      </c>
      <c r="F285" s="69" t="s">
        <v>1486</v>
      </c>
      <c r="G285" s="69" t="s">
        <v>1486</v>
      </c>
      <c r="H285" s="69" t="s">
        <v>227</v>
      </c>
      <c r="I285" s="70" t="s">
        <v>1532</v>
      </c>
      <c r="J285" s="68" t="s">
        <v>1533</v>
      </c>
      <c r="K285" s="68">
        <v>30.413229999999999</v>
      </c>
      <c r="L285" s="68">
        <v>-29.634930000000001</v>
      </c>
      <c r="M285" s="68">
        <v>7</v>
      </c>
      <c r="N285" s="68">
        <v>100</v>
      </c>
      <c r="O285" s="68" t="s">
        <v>609</v>
      </c>
      <c r="P285" s="68" t="s">
        <v>1176</v>
      </c>
      <c r="Q285" s="71">
        <v>473.75</v>
      </c>
      <c r="R285" s="72">
        <v>5.4</v>
      </c>
      <c r="S285" s="72">
        <v>963207</v>
      </c>
      <c r="T285" s="72">
        <v>154109</v>
      </c>
      <c r="U285" s="73">
        <v>48795.710817941952</v>
      </c>
      <c r="V285" s="73">
        <v>7807.1050131926122</v>
      </c>
      <c r="W285" s="71">
        <v>15.99957226224477</v>
      </c>
      <c r="X285" s="72">
        <v>49505</v>
      </c>
      <c r="Y285" s="72">
        <v>28378</v>
      </c>
      <c r="Z285" s="72">
        <v>76226</v>
      </c>
      <c r="AA285" s="71">
        <v>32.123367227092515</v>
      </c>
      <c r="AB285" s="71">
        <v>18.414239272203439</v>
      </c>
      <c r="AC285" s="71">
        <v>49.462393500704053</v>
      </c>
      <c r="AD285" s="71">
        <v>83.58</v>
      </c>
      <c r="AE285" s="71">
        <v>87.01</v>
      </c>
      <c r="AF285" s="71">
        <v>65.209999999999994</v>
      </c>
      <c r="AG285" s="71">
        <v>60.91</v>
      </c>
      <c r="AH285" s="71">
        <v>103.98</v>
      </c>
      <c r="AI285" s="73">
        <v>194868</v>
      </c>
      <c r="AJ285" s="71">
        <v>20.231165263541481</v>
      </c>
      <c r="AK285" s="71">
        <v>5055</v>
      </c>
      <c r="AL285" s="74">
        <v>39766</v>
      </c>
      <c r="AM285" s="75">
        <v>0.70833333333333337</v>
      </c>
      <c r="AN285" s="72">
        <v>2606</v>
      </c>
      <c r="AO285" s="74">
        <v>39762</v>
      </c>
      <c r="AP285" s="76">
        <v>0.33333333333333331</v>
      </c>
      <c r="AQ285" s="72">
        <v>2673</v>
      </c>
      <c r="AR285" s="74">
        <v>39745</v>
      </c>
      <c r="AS285" s="76">
        <v>0.70833333333333337</v>
      </c>
      <c r="AT285" s="72">
        <v>805</v>
      </c>
      <c r="AU285" s="72">
        <v>947</v>
      </c>
      <c r="AV285" s="72">
        <v>1169</v>
      </c>
      <c r="AW285" s="72">
        <v>958</v>
      </c>
      <c r="AX285" s="72">
        <v>935</v>
      </c>
      <c r="AY285" s="72">
        <v>283</v>
      </c>
      <c r="AZ285" s="72">
        <v>873</v>
      </c>
      <c r="BA285" s="77"/>
    </row>
    <row r="286" spans="1:53" hidden="1">
      <c r="A286" t="e">
        <f>VLOOKUP(C286,'2010'!$G$2:$S$120,13,FALSE)</f>
        <v>#N/A</v>
      </c>
      <c r="B286" s="10">
        <v>284</v>
      </c>
      <c r="C286" s="56" t="s">
        <v>1534</v>
      </c>
      <c r="D286" s="57" t="s">
        <v>1535</v>
      </c>
      <c r="E286" s="57" t="s">
        <v>132</v>
      </c>
      <c r="F286" s="58" t="s">
        <v>1486</v>
      </c>
      <c r="G286" s="58" t="s">
        <v>1486</v>
      </c>
      <c r="H286" s="58" t="s">
        <v>227</v>
      </c>
      <c r="I286" s="59" t="s">
        <v>841</v>
      </c>
      <c r="J286" s="57" t="s">
        <v>1536</v>
      </c>
      <c r="K286" s="57">
        <v>30.407720000000001</v>
      </c>
      <c r="L286" s="57">
        <v>-29.619350000000001</v>
      </c>
      <c r="M286" s="57">
        <v>4</v>
      </c>
      <c r="N286" s="57">
        <v>100</v>
      </c>
      <c r="O286" s="57" t="s">
        <v>609</v>
      </c>
      <c r="P286" s="57" t="s">
        <v>1176</v>
      </c>
      <c r="Q286" s="60">
        <v>8663.2199999999993</v>
      </c>
      <c r="R286" s="61">
        <v>98.6</v>
      </c>
      <c r="S286" s="61">
        <v>13837124</v>
      </c>
      <c r="T286" s="61">
        <v>2565919</v>
      </c>
      <c r="U286" s="62">
        <v>38333.434450469918</v>
      </c>
      <c r="V286" s="62">
        <v>7108.4488215698093</v>
      </c>
      <c r="W286" s="60">
        <v>18.543730619166237</v>
      </c>
      <c r="X286" s="61">
        <v>798405</v>
      </c>
      <c r="Y286" s="61">
        <v>462558</v>
      </c>
      <c r="Z286" s="61">
        <v>1304956</v>
      </c>
      <c r="AA286" s="60">
        <v>31.115752289920295</v>
      </c>
      <c r="AB286" s="60">
        <v>18.026991498952228</v>
      </c>
      <c r="AC286" s="60">
        <v>50.857256211127478</v>
      </c>
      <c r="AD286" s="60">
        <v>87.49</v>
      </c>
      <c r="AE286" s="60">
        <v>89.95</v>
      </c>
      <c r="AF286" s="60">
        <v>76.650000000000006</v>
      </c>
      <c r="AG286" s="60">
        <v>74.89</v>
      </c>
      <c r="AH286" s="60">
        <v>98.96</v>
      </c>
      <c r="AI286" s="62">
        <v>1474373</v>
      </c>
      <c r="AJ286" s="60">
        <v>10.6551982912056</v>
      </c>
      <c r="AK286" s="60">
        <v>4778</v>
      </c>
      <c r="AL286" s="63">
        <v>39527</v>
      </c>
      <c r="AM286" s="64">
        <v>0.66666666666666663</v>
      </c>
      <c r="AN286" s="61">
        <v>2872</v>
      </c>
      <c r="AO286" s="63">
        <v>39572</v>
      </c>
      <c r="AP286" s="65">
        <v>0.5</v>
      </c>
      <c r="AQ286" s="61">
        <v>2844</v>
      </c>
      <c r="AR286" s="63">
        <v>39802</v>
      </c>
      <c r="AS286" s="65">
        <v>0.5</v>
      </c>
      <c r="AT286" s="61">
        <v>1497</v>
      </c>
      <c r="AU286" s="61">
        <v>1847</v>
      </c>
      <c r="AV286" s="61">
        <v>1837</v>
      </c>
      <c r="AW286" s="61">
        <v>1007</v>
      </c>
      <c r="AX286" s="61"/>
      <c r="AY286" s="61"/>
      <c r="AZ286" s="61"/>
      <c r="BA286" s="66"/>
    </row>
    <row r="287" spans="1:53" hidden="1">
      <c r="A287" t="e">
        <f>VLOOKUP(C287,'2010'!$G$2:$S$120,13,FALSE)</f>
        <v>#N/A</v>
      </c>
      <c r="B287" s="10">
        <v>285</v>
      </c>
      <c r="C287" s="67" t="s">
        <v>1537</v>
      </c>
      <c r="D287" s="68" t="s">
        <v>1538</v>
      </c>
      <c r="E287" s="68" t="s">
        <v>177</v>
      </c>
      <c r="F287" s="69" t="s">
        <v>1486</v>
      </c>
      <c r="G287" s="69" t="s">
        <v>1486</v>
      </c>
      <c r="H287" s="69" t="s">
        <v>227</v>
      </c>
      <c r="I287" s="70" t="s">
        <v>643</v>
      </c>
      <c r="J287" s="68" t="s">
        <v>1539</v>
      </c>
      <c r="K287" s="68">
        <v>30.40757</v>
      </c>
      <c r="L287" s="68">
        <v>-29.614280000000001</v>
      </c>
      <c r="M287" s="68">
        <v>6</v>
      </c>
      <c r="N287" s="68">
        <v>100</v>
      </c>
      <c r="O287" s="68" t="s">
        <v>609</v>
      </c>
      <c r="P287" s="68" t="s">
        <v>1176</v>
      </c>
      <c r="Q287" s="71">
        <v>336.25</v>
      </c>
      <c r="R287" s="72">
        <v>3.8</v>
      </c>
      <c r="S287" s="72">
        <v>686740</v>
      </c>
      <c r="T287" s="72">
        <v>106798</v>
      </c>
      <c r="U287" s="73">
        <v>49016.386617100376</v>
      </c>
      <c r="V287" s="73">
        <v>7622.7568773234198</v>
      </c>
      <c r="W287" s="71">
        <v>15.55144596208172</v>
      </c>
      <c r="X287" s="72">
        <v>32990</v>
      </c>
      <c r="Y287" s="72">
        <v>19647</v>
      </c>
      <c r="Z287" s="72">
        <v>54161</v>
      </c>
      <c r="AA287" s="71">
        <v>30.890091574748592</v>
      </c>
      <c r="AB287" s="71">
        <v>18.396411917826178</v>
      </c>
      <c r="AC287" s="71">
        <v>50.713496507425241</v>
      </c>
      <c r="AD287" s="71">
        <v>85.59</v>
      </c>
      <c r="AE287" s="71">
        <v>86.93</v>
      </c>
      <c r="AF287" s="71">
        <v>78.34</v>
      </c>
      <c r="AG287" s="71">
        <v>64.89</v>
      </c>
      <c r="AH287" s="71">
        <v>105.98</v>
      </c>
      <c r="AI287" s="73">
        <v>168844</v>
      </c>
      <c r="AJ287" s="71">
        <v>24.586306316801117</v>
      </c>
      <c r="AK287" s="71">
        <v>5076</v>
      </c>
      <c r="AL287" s="74">
        <v>39762</v>
      </c>
      <c r="AM287" s="75">
        <v>0.33333333333333331</v>
      </c>
      <c r="AN287" s="72">
        <v>2860</v>
      </c>
      <c r="AO287" s="74">
        <v>39762</v>
      </c>
      <c r="AP287" s="76">
        <v>0.33333333333333331</v>
      </c>
      <c r="AQ287" s="72">
        <v>2452</v>
      </c>
      <c r="AR287" s="74">
        <v>39766</v>
      </c>
      <c r="AS287" s="76">
        <v>0.70833333333333337</v>
      </c>
      <c r="AT287" s="72">
        <v>1299</v>
      </c>
      <c r="AU287" s="72">
        <v>586</v>
      </c>
      <c r="AV287" s="72">
        <v>1216</v>
      </c>
      <c r="AW287" s="72">
        <v>1087</v>
      </c>
      <c r="AX287" s="72">
        <v>541</v>
      </c>
      <c r="AY287" s="72">
        <v>972</v>
      </c>
      <c r="AZ287" s="72"/>
      <c r="BA287" s="77"/>
    </row>
    <row r="288" spans="1:53" hidden="1">
      <c r="A288" t="e">
        <f>VLOOKUP(C288,'2010'!$G$2:$S$120,13,FALSE)</f>
        <v>#N/A</v>
      </c>
      <c r="B288" s="10">
        <v>286</v>
      </c>
      <c r="C288" s="56" t="s">
        <v>1540</v>
      </c>
      <c r="D288" s="57" t="s">
        <v>1541</v>
      </c>
      <c r="E288" s="57" t="s">
        <v>177</v>
      </c>
      <c r="F288" s="58" t="s">
        <v>1486</v>
      </c>
      <c r="G288" s="58" t="s">
        <v>1486</v>
      </c>
      <c r="H288" s="58" t="s">
        <v>227</v>
      </c>
      <c r="I288" s="59" t="s">
        <v>1542</v>
      </c>
      <c r="J288" s="57" t="s">
        <v>1543</v>
      </c>
      <c r="K288" s="57">
        <v>30.395250000000001</v>
      </c>
      <c r="L288" s="57">
        <v>-29.59</v>
      </c>
      <c r="M288" s="57">
        <v>6</v>
      </c>
      <c r="N288" s="57">
        <v>100</v>
      </c>
      <c r="O288" s="57" t="s">
        <v>609</v>
      </c>
      <c r="P288" s="57" t="s">
        <v>1176</v>
      </c>
      <c r="Q288" s="60">
        <v>481.75</v>
      </c>
      <c r="R288" s="61">
        <v>5.5</v>
      </c>
      <c r="S288" s="61">
        <v>740762</v>
      </c>
      <c r="T288" s="61">
        <v>114114</v>
      </c>
      <c r="U288" s="62">
        <v>36903.555786196157</v>
      </c>
      <c r="V288" s="62">
        <v>5684.9735339906592</v>
      </c>
      <c r="W288" s="60">
        <v>15.4049478779959</v>
      </c>
      <c r="X288" s="61">
        <v>29128</v>
      </c>
      <c r="Y288" s="61">
        <v>20049</v>
      </c>
      <c r="Z288" s="61">
        <v>64937</v>
      </c>
      <c r="AA288" s="60">
        <v>25.525351841141315</v>
      </c>
      <c r="AB288" s="60">
        <v>17.569272832430727</v>
      </c>
      <c r="AC288" s="60">
        <v>56.905375326427951</v>
      </c>
      <c r="AD288" s="60">
        <v>86.61</v>
      </c>
      <c r="AE288" s="60">
        <v>88.86</v>
      </c>
      <c r="AF288" s="60">
        <v>74.22</v>
      </c>
      <c r="AG288" s="60">
        <v>63.93</v>
      </c>
      <c r="AH288" s="60">
        <v>106.98</v>
      </c>
      <c r="AI288" s="62">
        <v>196555</v>
      </c>
      <c r="AJ288" s="60">
        <v>26.534163469508425</v>
      </c>
      <c r="AK288" s="60">
        <v>3762</v>
      </c>
      <c r="AL288" s="63">
        <v>39745</v>
      </c>
      <c r="AM288" s="64">
        <v>0.70833333333333337</v>
      </c>
      <c r="AN288" s="61">
        <v>2168</v>
      </c>
      <c r="AO288" s="63">
        <v>39762</v>
      </c>
      <c r="AP288" s="65">
        <v>0.33333333333333331</v>
      </c>
      <c r="AQ288" s="61">
        <v>1917</v>
      </c>
      <c r="AR288" s="63">
        <v>39745</v>
      </c>
      <c r="AS288" s="65">
        <v>0.70833333333333337</v>
      </c>
      <c r="AT288" s="61">
        <v>646</v>
      </c>
      <c r="AU288" s="61">
        <v>630</v>
      </c>
      <c r="AV288" s="61">
        <v>1123</v>
      </c>
      <c r="AW288" s="61">
        <v>1065</v>
      </c>
      <c r="AX288" s="61">
        <v>695</v>
      </c>
      <c r="AY288" s="61">
        <v>313</v>
      </c>
      <c r="AZ288" s="61"/>
      <c r="BA288" s="66"/>
    </row>
    <row r="289" spans="1:53" hidden="1">
      <c r="A289" t="e">
        <f>VLOOKUP(C289,'2010'!$G$2:$S$120,13,FALSE)</f>
        <v>#N/A</v>
      </c>
      <c r="B289" s="10">
        <v>287</v>
      </c>
      <c r="C289" s="67" t="s">
        <v>1544</v>
      </c>
      <c r="D289" s="68" t="s">
        <v>1545</v>
      </c>
      <c r="E289" s="68" t="s">
        <v>177</v>
      </c>
      <c r="F289" s="69" t="s">
        <v>1486</v>
      </c>
      <c r="G289" s="69" t="s">
        <v>1486</v>
      </c>
      <c r="H289" s="69" t="s">
        <v>227</v>
      </c>
      <c r="I289" s="70" t="s">
        <v>1546</v>
      </c>
      <c r="J289" s="68" t="s">
        <v>1547</v>
      </c>
      <c r="K289" s="68">
        <v>30.388559999999998</v>
      </c>
      <c r="L289" s="68">
        <v>-29.587530000000001</v>
      </c>
      <c r="M289" s="68">
        <v>3</v>
      </c>
      <c r="N289" s="68">
        <v>100</v>
      </c>
      <c r="O289" s="68" t="s">
        <v>1176</v>
      </c>
      <c r="P289" s="68"/>
      <c r="Q289" s="71">
        <v>382.75</v>
      </c>
      <c r="R289" s="72">
        <v>4.4000000000000004</v>
      </c>
      <c r="S289" s="72">
        <v>387259</v>
      </c>
      <c r="T289" s="72">
        <v>50148</v>
      </c>
      <c r="U289" s="73">
        <v>24282.732854343565</v>
      </c>
      <c r="V289" s="73">
        <v>3144.4859568909214</v>
      </c>
      <c r="W289" s="71">
        <v>12.949473091651839</v>
      </c>
      <c r="X289" s="72">
        <v>13594</v>
      </c>
      <c r="Y289" s="72">
        <v>8080</v>
      </c>
      <c r="Z289" s="72">
        <v>28474</v>
      </c>
      <c r="AA289" s="71">
        <v>27.107761027359018</v>
      </c>
      <c r="AB289" s="71">
        <v>16.112307569594002</v>
      </c>
      <c r="AC289" s="71">
        <v>56.77993140304698</v>
      </c>
      <c r="AD289" s="71">
        <v>89.78</v>
      </c>
      <c r="AE289" s="71">
        <v>91.58</v>
      </c>
      <c r="AF289" s="71">
        <v>77.680000000000007</v>
      </c>
      <c r="AG289" s="71">
        <v>73.900000000000006</v>
      </c>
      <c r="AH289" s="71">
        <v>106.98</v>
      </c>
      <c r="AI289" s="73">
        <v>98745</v>
      </c>
      <c r="AJ289" s="71">
        <v>25.498439029176858</v>
      </c>
      <c r="AK289" s="71">
        <v>2991</v>
      </c>
      <c r="AL289" s="74">
        <v>39745</v>
      </c>
      <c r="AM289" s="75">
        <v>0.70833333333333337</v>
      </c>
      <c r="AN289" s="72">
        <v>2991</v>
      </c>
      <c r="AO289" s="74">
        <v>39745</v>
      </c>
      <c r="AP289" s="76">
        <v>0.70833333333333337</v>
      </c>
      <c r="AQ289" s="72"/>
      <c r="AR289" s="72"/>
      <c r="AS289" s="72"/>
      <c r="AT289" s="72">
        <v>1197</v>
      </c>
      <c r="AU289" s="72">
        <v>802</v>
      </c>
      <c r="AV289" s="72">
        <v>1009</v>
      </c>
      <c r="AW289" s="72"/>
      <c r="AX289" s="72"/>
      <c r="AY289" s="72"/>
      <c r="AZ289" s="72"/>
      <c r="BA289" s="77"/>
    </row>
    <row r="290" spans="1:53" hidden="1">
      <c r="A290" t="e">
        <f>VLOOKUP(C290,'2010'!$G$2:$S$120,13,FALSE)</f>
        <v>#N/A</v>
      </c>
      <c r="B290" s="10">
        <v>288</v>
      </c>
      <c r="C290" s="56" t="s">
        <v>1548</v>
      </c>
      <c r="D290" s="57" t="s">
        <v>1549</v>
      </c>
      <c r="E290" s="57" t="s">
        <v>177</v>
      </c>
      <c r="F290" s="58" t="s">
        <v>1486</v>
      </c>
      <c r="G290" s="58" t="s">
        <v>1486</v>
      </c>
      <c r="H290" s="58" t="s">
        <v>227</v>
      </c>
      <c r="I290" s="59" t="s">
        <v>779</v>
      </c>
      <c r="J290" s="57" t="s">
        <v>1550</v>
      </c>
      <c r="K290" s="57">
        <v>30.388559999999998</v>
      </c>
      <c r="L290" s="57">
        <v>-29.587530000000001</v>
      </c>
      <c r="M290" s="57">
        <v>3</v>
      </c>
      <c r="N290" s="57">
        <v>100</v>
      </c>
      <c r="O290" s="57" t="s">
        <v>609</v>
      </c>
      <c r="P290" s="57"/>
      <c r="Q290" s="60">
        <v>481.5</v>
      </c>
      <c r="R290" s="61">
        <v>5.5</v>
      </c>
      <c r="S290" s="61">
        <v>467635</v>
      </c>
      <c r="T290" s="61">
        <v>64813</v>
      </c>
      <c r="U290" s="62">
        <v>23308.909657320874</v>
      </c>
      <c r="V290" s="62">
        <v>3230.5545171339563</v>
      </c>
      <c r="W290" s="60">
        <v>13.859741037347503</v>
      </c>
      <c r="X290" s="61">
        <v>18057</v>
      </c>
      <c r="Y290" s="61">
        <v>9399</v>
      </c>
      <c r="Z290" s="61">
        <v>37357</v>
      </c>
      <c r="AA290" s="60">
        <v>27.860151512813786</v>
      </c>
      <c r="AB290" s="60">
        <v>14.501720333883632</v>
      </c>
      <c r="AC290" s="60">
        <v>57.638128153302581</v>
      </c>
      <c r="AD290" s="60">
        <v>88.28</v>
      </c>
      <c r="AE290" s="60">
        <v>89.89</v>
      </c>
      <c r="AF290" s="60">
        <v>78.28</v>
      </c>
      <c r="AG290" s="60">
        <v>71.88</v>
      </c>
      <c r="AH290" s="60">
        <v>105.98</v>
      </c>
      <c r="AI290" s="62">
        <v>110768</v>
      </c>
      <c r="AJ290" s="60">
        <v>23.686849786692612</v>
      </c>
      <c r="AK290" s="60">
        <v>2700</v>
      </c>
      <c r="AL290" s="63">
        <v>39762</v>
      </c>
      <c r="AM290" s="64">
        <v>0.33333333333333331</v>
      </c>
      <c r="AN290" s="61">
        <v>2700</v>
      </c>
      <c r="AO290" s="63">
        <v>39762</v>
      </c>
      <c r="AP290" s="65">
        <v>0.33333333333333331</v>
      </c>
      <c r="AQ290" s="61"/>
      <c r="AR290" s="61"/>
      <c r="AS290" s="61"/>
      <c r="AT290" s="61">
        <v>1635</v>
      </c>
      <c r="AU290" s="61">
        <v>673</v>
      </c>
      <c r="AV290" s="61">
        <v>641</v>
      </c>
      <c r="AW290" s="61"/>
      <c r="AX290" s="61"/>
      <c r="AY290" s="61"/>
      <c r="AZ290" s="61"/>
      <c r="BA290" s="66"/>
    </row>
    <row r="291" spans="1:53" hidden="1">
      <c r="A291" t="e">
        <f>VLOOKUP(C291,'2010'!$G$2:$S$120,13,FALSE)</f>
        <v>#N/A</v>
      </c>
      <c r="B291" s="10">
        <v>289</v>
      </c>
      <c r="C291" s="67" t="s">
        <v>1551</v>
      </c>
      <c r="D291" s="68" t="s">
        <v>1552</v>
      </c>
      <c r="E291" s="68" t="s">
        <v>177</v>
      </c>
      <c r="F291" s="69" t="s">
        <v>1486</v>
      </c>
      <c r="G291" s="69" t="s">
        <v>1486</v>
      </c>
      <c r="H291" s="69" t="s">
        <v>227</v>
      </c>
      <c r="I291" s="70" t="s">
        <v>686</v>
      </c>
      <c r="J291" s="68" t="s">
        <v>1553</v>
      </c>
      <c r="K291" s="68">
        <v>30.376439999999999</v>
      </c>
      <c r="L291" s="68">
        <v>-29.58408</v>
      </c>
      <c r="M291" s="68">
        <v>4</v>
      </c>
      <c r="N291" s="68">
        <v>100</v>
      </c>
      <c r="O291" s="68" t="s">
        <v>609</v>
      </c>
      <c r="P291" s="68" t="s">
        <v>1176</v>
      </c>
      <c r="Q291" s="71">
        <v>413</v>
      </c>
      <c r="R291" s="72">
        <v>4.7</v>
      </c>
      <c r="S291" s="72">
        <v>358810</v>
      </c>
      <c r="T291" s="72">
        <v>95486</v>
      </c>
      <c r="U291" s="73">
        <v>20850.944309927359</v>
      </c>
      <c r="V291" s="73">
        <v>5548.823244552058</v>
      </c>
      <c r="W291" s="71">
        <v>26.611855856860178</v>
      </c>
      <c r="X291" s="72">
        <v>21628</v>
      </c>
      <c r="Y291" s="72">
        <v>14938</v>
      </c>
      <c r="Z291" s="72">
        <v>58920</v>
      </c>
      <c r="AA291" s="71">
        <v>22.65044090233123</v>
      </c>
      <c r="AB291" s="71">
        <v>15.644178204134636</v>
      </c>
      <c r="AC291" s="71">
        <v>61.705380893534134</v>
      </c>
      <c r="AD291" s="71">
        <v>93.88</v>
      </c>
      <c r="AE291" s="71">
        <v>99.27</v>
      </c>
      <c r="AF291" s="71">
        <v>79</v>
      </c>
      <c r="AG291" s="71">
        <v>77.92</v>
      </c>
      <c r="AH291" s="71">
        <v>109.97</v>
      </c>
      <c r="AI291" s="73">
        <v>128114</v>
      </c>
      <c r="AJ291" s="71">
        <v>35.705247902789779</v>
      </c>
      <c r="AK291" s="71">
        <v>2003</v>
      </c>
      <c r="AL291" s="74">
        <v>39745</v>
      </c>
      <c r="AM291" s="75">
        <v>0.70833333333333337</v>
      </c>
      <c r="AN291" s="72">
        <v>1149</v>
      </c>
      <c r="AO291" s="74">
        <v>39747</v>
      </c>
      <c r="AP291" s="76">
        <v>0.5</v>
      </c>
      <c r="AQ291" s="72">
        <v>1101</v>
      </c>
      <c r="AR291" s="74">
        <v>39745</v>
      </c>
      <c r="AS291" s="76">
        <v>0.75</v>
      </c>
      <c r="AT291" s="72">
        <v>530</v>
      </c>
      <c r="AU291" s="72">
        <v>647</v>
      </c>
      <c r="AV291" s="72">
        <v>789</v>
      </c>
      <c r="AW291" s="72">
        <v>327</v>
      </c>
      <c r="AX291" s="72"/>
      <c r="AY291" s="72"/>
      <c r="AZ291" s="72"/>
      <c r="BA291" s="77"/>
    </row>
    <row r="292" spans="1:53" hidden="1">
      <c r="A292" t="e">
        <f>VLOOKUP(C292,'2010'!$G$2:$S$120,13,FALSE)</f>
        <v>#N/A</v>
      </c>
      <c r="B292" s="10">
        <v>290</v>
      </c>
      <c r="C292" s="56" t="s">
        <v>1554</v>
      </c>
      <c r="D292" s="57" t="s">
        <v>1555</v>
      </c>
      <c r="E292" s="57" t="s">
        <v>177</v>
      </c>
      <c r="F292" s="58" t="s">
        <v>1486</v>
      </c>
      <c r="G292" s="58" t="s">
        <v>1486</v>
      </c>
      <c r="H292" s="58" t="s">
        <v>227</v>
      </c>
      <c r="I292" s="59" t="s">
        <v>1496</v>
      </c>
      <c r="J292" s="57" t="s">
        <v>1556</v>
      </c>
      <c r="K292" s="57">
        <v>30.301580000000001</v>
      </c>
      <c r="L292" s="57">
        <v>-29.54372</v>
      </c>
      <c r="M292" s="57">
        <v>4</v>
      </c>
      <c r="N292" s="57">
        <v>100</v>
      </c>
      <c r="O292" s="57" t="s">
        <v>609</v>
      </c>
      <c r="P292" s="57"/>
      <c r="Q292" s="60">
        <v>358.25</v>
      </c>
      <c r="R292" s="61">
        <v>4.0999999999999996</v>
      </c>
      <c r="S292" s="61">
        <v>234036</v>
      </c>
      <c r="T292" s="61">
        <v>50747</v>
      </c>
      <c r="U292" s="62">
        <v>15678.615491974879</v>
      </c>
      <c r="V292" s="62">
        <v>3399.6594556873688</v>
      </c>
      <c r="W292" s="60">
        <v>21.683416226563434</v>
      </c>
      <c r="X292" s="61">
        <v>13354</v>
      </c>
      <c r="Y292" s="61">
        <v>8414</v>
      </c>
      <c r="Z292" s="61">
        <v>28979</v>
      </c>
      <c r="AA292" s="60">
        <v>26.314856050603975</v>
      </c>
      <c r="AB292" s="60">
        <v>16.580290460519834</v>
      </c>
      <c r="AC292" s="60">
        <v>57.104853488876195</v>
      </c>
      <c r="AD292" s="60">
        <v>82.71</v>
      </c>
      <c r="AE292" s="60">
        <v>91.04</v>
      </c>
      <c r="AF292" s="60">
        <v>44.86</v>
      </c>
      <c r="AG292" s="60">
        <v>57.79</v>
      </c>
      <c r="AH292" s="60">
        <v>105.98</v>
      </c>
      <c r="AI292" s="62">
        <v>53660</v>
      </c>
      <c r="AJ292" s="60">
        <v>22.928096532157447</v>
      </c>
      <c r="AK292" s="60">
        <v>1644</v>
      </c>
      <c r="AL292" s="63">
        <v>39731</v>
      </c>
      <c r="AM292" s="64">
        <v>0.70833333333333337</v>
      </c>
      <c r="AN292" s="61">
        <v>1644</v>
      </c>
      <c r="AO292" s="63">
        <v>39731</v>
      </c>
      <c r="AP292" s="65">
        <v>0.70833333333333337</v>
      </c>
      <c r="AQ292" s="61"/>
      <c r="AR292" s="61"/>
      <c r="AS292" s="61"/>
      <c r="AT292" s="61">
        <v>298</v>
      </c>
      <c r="AU292" s="61">
        <v>186</v>
      </c>
      <c r="AV292" s="61">
        <v>647</v>
      </c>
      <c r="AW292" s="61">
        <v>601</v>
      </c>
      <c r="AX292" s="61"/>
      <c r="AY292" s="61"/>
      <c r="AZ292" s="61"/>
      <c r="BA292" s="66"/>
    </row>
    <row r="293" spans="1:53" hidden="1">
      <c r="A293" t="e">
        <f>VLOOKUP(C293,'2010'!$G$2:$S$120,13,FALSE)</f>
        <v>#N/A</v>
      </c>
      <c r="B293" s="10">
        <v>291</v>
      </c>
      <c r="C293" s="67" t="s">
        <v>1557</v>
      </c>
      <c r="D293" s="68" t="s">
        <v>1558</v>
      </c>
      <c r="E293" s="68" t="s">
        <v>177</v>
      </c>
      <c r="F293" s="69" t="s">
        <v>1486</v>
      </c>
      <c r="G293" s="69" t="s">
        <v>1486</v>
      </c>
      <c r="H293" s="69" t="s">
        <v>227</v>
      </c>
      <c r="I293" s="70" t="s">
        <v>1496</v>
      </c>
      <c r="J293" s="68" t="s">
        <v>1559</v>
      </c>
      <c r="K293" s="68">
        <v>30.301030000000001</v>
      </c>
      <c r="L293" s="68">
        <v>-29.542310000000001</v>
      </c>
      <c r="M293" s="68">
        <v>4</v>
      </c>
      <c r="N293" s="68">
        <v>100</v>
      </c>
      <c r="O293" s="68" t="s">
        <v>1176</v>
      </c>
      <c r="P293" s="68"/>
      <c r="Q293" s="71">
        <v>438</v>
      </c>
      <c r="R293" s="72">
        <v>5</v>
      </c>
      <c r="S293" s="72">
        <v>286543</v>
      </c>
      <c r="T293" s="72">
        <v>54483</v>
      </c>
      <c r="U293" s="73">
        <v>15700.986301369863</v>
      </c>
      <c r="V293" s="73">
        <v>2985.3698630136987</v>
      </c>
      <c r="W293" s="71">
        <v>19.013900182520597</v>
      </c>
      <c r="X293" s="72">
        <v>14836</v>
      </c>
      <c r="Y293" s="72">
        <v>12850</v>
      </c>
      <c r="Z293" s="72">
        <v>26797</v>
      </c>
      <c r="AA293" s="71">
        <v>27.23051226988235</v>
      </c>
      <c r="AB293" s="71">
        <v>23.585338545968469</v>
      </c>
      <c r="AC293" s="71">
        <v>49.184149184149184</v>
      </c>
      <c r="AD293" s="71">
        <v>87.55</v>
      </c>
      <c r="AE293" s="71">
        <v>94.16</v>
      </c>
      <c r="AF293" s="71">
        <v>49.77</v>
      </c>
      <c r="AG293" s="71">
        <v>59.85</v>
      </c>
      <c r="AH293" s="71">
        <v>108.98</v>
      </c>
      <c r="AI293" s="73">
        <v>87915</v>
      </c>
      <c r="AJ293" s="71">
        <v>30.681259008246581</v>
      </c>
      <c r="AK293" s="71">
        <v>1648</v>
      </c>
      <c r="AL293" s="74">
        <v>39734</v>
      </c>
      <c r="AM293" s="75">
        <v>0.33333333333333331</v>
      </c>
      <c r="AN293" s="72">
        <v>1648</v>
      </c>
      <c r="AO293" s="74">
        <v>39734</v>
      </c>
      <c r="AP293" s="76">
        <v>0.33333333333333331</v>
      </c>
      <c r="AQ293" s="72"/>
      <c r="AR293" s="72"/>
      <c r="AS293" s="72"/>
      <c r="AT293" s="72">
        <v>489</v>
      </c>
      <c r="AU293" s="72">
        <v>264</v>
      </c>
      <c r="AV293" s="72">
        <v>669</v>
      </c>
      <c r="AW293" s="72">
        <v>623</v>
      </c>
      <c r="AX293" s="72"/>
      <c r="AY293" s="72"/>
      <c r="AZ293" s="72"/>
      <c r="BA293" s="77"/>
    </row>
    <row r="294" spans="1:53" hidden="1">
      <c r="A294" t="e">
        <f>VLOOKUP(C294,'2010'!$G$2:$S$120,13,FALSE)</f>
        <v>#N/A</v>
      </c>
      <c r="B294" s="10">
        <v>292</v>
      </c>
      <c r="C294" s="56" t="s">
        <v>1560</v>
      </c>
      <c r="D294" s="57" t="s">
        <v>1561</v>
      </c>
      <c r="E294" s="57" t="s">
        <v>177</v>
      </c>
      <c r="F294" s="58" t="s">
        <v>1486</v>
      </c>
      <c r="G294" s="58" t="s">
        <v>1486</v>
      </c>
      <c r="H294" s="58" t="s">
        <v>232</v>
      </c>
      <c r="I294" s="59" t="s">
        <v>1562</v>
      </c>
      <c r="J294" s="57" t="s">
        <v>1563</v>
      </c>
      <c r="K294" s="57">
        <v>30.27422</v>
      </c>
      <c r="L294" s="57">
        <v>-29.537500000000001</v>
      </c>
      <c r="M294" s="57">
        <v>3</v>
      </c>
      <c r="N294" s="57">
        <v>120</v>
      </c>
      <c r="O294" s="57" t="s">
        <v>1176</v>
      </c>
      <c r="P294" s="57"/>
      <c r="Q294" s="60">
        <v>451.25</v>
      </c>
      <c r="R294" s="61">
        <v>5.0999999999999996</v>
      </c>
      <c r="S294" s="61">
        <v>271782</v>
      </c>
      <c r="T294" s="61">
        <v>55910</v>
      </c>
      <c r="U294" s="62">
        <v>14454.887534626039</v>
      </c>
      <c r="V294" s="62">
        <v>2973.6066481994462</v>
      </c>
      <c r="W294" s="60">
        <v>20.57163461892252</v>
      </c>
      <c r="X294" s="61">
        <v>13201</v>
      </c>
      <c r="Y294" s="61">
        <v>9830</v>
      </c>
      <c r="Z294" s="61">
        <v>32879</v>
      </c>
      <c r="AA294" s="60">
        <v>23.611160794133429</v>
      </c>
      <c r="AB294" s="60">
        <v>17.581827937757112</v>
      </c>
      <c r="AC294" s="60">
        <v>58.807011268109463</v>
      </c>
      <c r="AD294" s="60">
        <v>99.6</v>
      </c>
      <c r="AE294" s="60">
        <v>103.91</v>
      </c>
      <c r="AF294" s="60">
        <v>82.93</v>
      </c>
      <c r="AG294" s="60">
        <v>79.95</v>
      </c>
      <c r="AH294" s="60">
        <v>117.97</v>
      </c>
      <c r="AI294" s="62">
        <v>27577</v>
      </c>
      <c r="AJ294" s="60">
        <v>10.146735251046794</v>
      </c>
      <c r="AK294" s="60">
        <v>1485</v>
      </c>
      <c r="AL294" s="63">
        <v>39745</v>
      </c>
      <c r="AM294" s="64">
        <v>0.70833333333333337</v>
      </c>
      <c r="AN294" s="61">
        <v>1485</v>
      </c>
      <c r="AO294" s="63">
        <v>39745</v>
      </c>
      <c r="AP294" s="65">
        <v>0.70833333333333337</v>
      </c>
      <c r="AQ294" s="61"/>
      <c r="AR294" s="61"/>
      <c r="AS294" s="61"/>
      <c r="AT294" s="61">
        <v>149</v>
      </c>
      <c r="AU294" s="61">
        <v>580</v>
      </c>
      <c r="AV294" s="61">
        <v>813</v>
      </c>
      <c r="AW294" s="61"/>
      <c r="AX294" s="61"/>
      <c r="AY294" s="61"/>
      <c r="AZ294" s="61"/>
      <c r="BA294" s="66"/>
    </row>
    <row r="295" spans="1:53" hidden="1">
      <c r="A295" t="e">
        <f>VLOOKUP(C295,'2010'!$G$2:$S$120,13,FALSE)</f>
        <v>#N/A</v>
      </c>
      <c r="B295" s="10">
        <v>293</v>
      </c>
      <c r="C295" s="67" t="s">
        <v>1564</v>
      </c>
      <c r="D295" s="68" t="s">
        <v>1565</v>
      </c>
      <c r="E295" s="68" t="s">
        <v>71</v>
      </c>
      <c r="F295" s="69" t="s">
        <v>1486</v>
      </c>
      <c r="G295" s="69" t="s">
        <v>1486</v>
      </c>
      <c r="H295" s="69" t="s">
        <v>232</v>
      </c>
      <c r="I295" s="70" t="s">
        <v>1122</v>
      </c>
      <c r="J295" s="68" t="s">
        <v>1566</v>
      </c>
      <c r="K295" s="68">
        <v>30.248059999999999</v>
      </c>
      <c r="L295" s="68">
        <v>-29.52553</v>
      </c>
      <c r="M295" s="68">
        <v>6</v>
      </c>
      <c r="N295" s="68">
        <v>120</v>
      </c>
      <c r="O295" s="68" t="s">
        <v>716</v>
      </c>
      <c r="P295" s="68" t="s">
        <v>1176</v>
      </c>
      <c r="Q295" s="71">
        <v>8697</v>
      </c>
      <c r="R295" s="72">
        <v>99</v>
      </c>
      <c r="S295" s="72">
        <v>11218602</v>
      </c>
      <c r="T295" s="72">
        <v>2142916</v>
      </c>
      <c r="U295" s="73">
        <v>30958.542945843394</v>
      </c>
      <c r="V295" s="73">
        <v>5913.5315626077963</v>
      </c>
      <c r="W295" s="71">
        <v>19.101453104406414</v>
      </c>
      <c r="X295" s="72">
        <v>532656</v>
      </c>
      <c r="Y295" s="72">
        <v>370246</v>
      </c>
      <c r="Z295" s="72">
        <v>1240014</v>
      </c>
      <c r="AA295" s="71">
        <v>24.856597272128258</v>
      </c>
      <c r="AB295" s="71">
        <v>17.277672106606136</v>
      </c>
      <c r="AC295" s="71">
        <v>57.865730621265598</v>
      </c>
      <c r="AD295" s="71">
        <v>89.9</v>
      </c>
      <c r="AE295" s="71">
        <v>93.8</v>
      </c>
      <c r="AF295" s="71">
        <v>73.349999999999994</v>
      </c>
      <c r="AG295" s="71">
        <v>63.92</v>
      </c>
      <c r="AH295" s="71">
        <v>115.98</v>
      </c>
      <c r="AI295" s="73">
        <v>942522</v>
      </c>
      <c r="AJ295" s="71">
        <v>8.401421139639325</v>
      </c>
      <c r="AK295" s="71">
        <v>4549</v>
      </c>
      <c r="AL295" s="74">
        <v>39572</v>
      </c>
      <c r="AM295" s="75">
        <v>0.625</v>
      </c>
      <c r="AN295" s="72">
        <v>3163</v>
      </c>
      <c r="AO295" s="74">
        <v>39572</v>
      </c>
      <c r="AP295" s="76">
        <v>0.5</v>
      </c>
      <c r="AQ295" s="72">
        <v>2848</v>
      </c>
      <c r="AR295" s="74">
        <v>39802</v>
      </c>
      <c r="AS295" s="76">
        <v>0.5</v>
      </c>
      <c r="AT295" s="72">
        <v>678</v>
      </c>
      <c r="AU295" s="72">
        <v>866</v>
      </c>
      <c r="AV295" s="72">
        <v>2029</v>
      </c>
      <c r="AW295" s="72">
        <v>1623</v>
      </c>
      <c r="AX295" s="72">
        <v>847</v>
      </c>
      <c r="AY295" s="72">
        <v>1076</v>
      </c>
      <c r="AZ295" s="72"/>
      <c r="BA295" s="77"/>
    </row>
    <row r="296" spans="1:53" hidden="1">
      <c r="A296" t="e">
        <f>VLOOKUP(C296,'2010'!$G$2:$S$120,13,FALSE)</f>
        <v>#N/A</v>
      </c>
      <c r="B296" s="10">
        <v>294</v>
      </c>
      <c r="C296" s="56" t="s">
        <v>1567</v>
      </c>
      <c r="D296" s="57" t="s">
        <v>1568</v>
      </c>
      <c r="E296" s="57" t="s">
        <v>54</v>
      </c>
      <c r="F296" s="58" t="s">
        <v>1486</v>
      </c>
      <c r="G296" s="58" t="s">
        <v>1486</v>
      </c>
      <c r="H296" s="58" t="s">
        <v>232</v>
      </c>
      <c r="I296" s="59" t="s">
        <v>1569</v>
      </c>
      <c r="J296" s="57" t="s">
        <v>1570</v>
      </c>
      <c r="K296" s="57">
        <v>30.004359999999998</v>
      </c>
      <c r="L296" s="57">
        <v>-29.22278</v>
      </c>
      <c r="M296" s="57">
        <v>6</v>
      </c>
      <c r="N296" s="57">
        <v>120</v>
      </c>
      <c r="O296" s="57" t="s">
        <v>609</v>
      </c>
      <c r="P296" s="57" t="s">
        <v>1176</v>
      </c>
      <c r="Q296" s="60">
        <v>8455.77</v>
      </c>
      <c r="R296" s="61">
        <v>96.3</v>
      </c>
      <c r="S296" s="61">
        <v>5735990</v>
      </c>
      <c r="T296" s="61">
        <v>1827575</v>
      </c>
      <c r="U296" s="62">
        <v>16280.452282879029</v>
      </c>
      <c r="V296" s="62">
        <v>5187.2035308434351</v>
      </c>
      <c r="W296" s="60">
        <v>31.861544389024388</v>
      </c>
      <c r="X296" s="61">
        <v>416885</v>
      </c>
      <c r="Y296" s="61">
        <v>396656</v>
      </c>
      <c r="Z296" s="61">
        <v>1014034</v>
      </c>
      <c r="AA296" s="60">
        <v>22.810828556967564</v>
      </c>
      <c r="AB296" s="60">
        <v>21.703951958195969</v>
      </c>
      <c r="AC296" s="60">
        <v>55.48521948483647</v>
      </c>
      <c r="AD296" s="60">
        <v>78.22</v>
      </c>
      <c r="AE296" s="60">
        <v>85.75</v>
      </c>
      <c r="AF296" s="60">
        <v>61.33</v>
      </c>
      <c r="AG296" s="60">
        <v>57.79</v>
      </c>
      <c r="AH296" s="60">
        <v>99.98</v>
      </c>
      <c r="AI296" s="62">
        <v>69432</v>
      </c>
      <c r="AJ296" s="60">
        <v>1.2104623613360554</v>
      </c>
      <c r="AK296" s="60">
        <v>3573</v>
      </c>
      <c r="AL296" s="63">
        <v>39572</v>
      </c>
      <c r="AM296" s="64">
        <v>0.625</v>
      </c>
      <c r="AN296" s="61">
        <v>2667</v>
      </c>
      <c r="AO296" s="63">
        <v>39572</v>
      </c>
      <c r="AP296" s="65">
        <v>0.5</v>
      </c>
      <c r="AQ296" s="61">
        <v>2292</v>
      </c>
      <c r="AR296" s="63">
        <v>39802</v>
      </c>
      <c r="AS296" s="65">
        <v>0.45833333333333331</v>
      </c>
      <c r="AT296" s="61">
        <v>307</v>
      </c>
      <c r="AU296" s="61">
        <v>911</v>
      </c>
      <c r="AV296" s="61">
        <v>1449</v>
      </c>
      <c r="AW296" s="61">
        <v>1485</v>
      </c>
      <c r="AX296" s="61">
        <v>665</v>
      </c>
      <c r="AY296" s="61">
        <v>142</v>
      </c>
      <c r="AZ296" s="61">
        <v>5</v>
      </c>
      <c r="BA296" s="66">
        <v>2</v>
      </c>
    </row>
    <row r="297" spans="1:53" hidden="1">
      <c r="A297" t="e">
        <f>VLOOKUP(C297,'2010'!$G$2:$S$120,13,FALSE)</f>
        <v>#N/A</v>
      </c>
      <c r="B297" s="10">
        <v>295</v>
      </c>
      <c r="C297" s="67" t="s">
        <v>1571</v>
      </c>
      <c r="D297" s="68" t="s">
        <v>1572</v>
      </c>
      <c r="E297" s="68" t="s">
        <v>54</v>
      </c>
      <c r="F297" s="69" t="s">
        <v>1486</v>
      </c>
      <c r="G297" s="69" t="s">
        <v>1486</v>
      </c>
      <c r="H297" s="69" t="s">
        <v>232</v>
      </c>
      <c r="I297" s="70" t="s">
        <v>1569</v>
      </c>
      <c r="J297" s="68" t="s">
        <v>1570</v>
      </c>
      <c r="K297" s="68">
        <v>30.004359999999998</v>
      </c>
      <c r="L297" s="68">
        <v>-29.22278</v>
      </c>
      <c r="M297" s="68">
        <v>6</v>
      </c>
      <c r="N297" s="68">
        <v>120</v>
      </c>
      <c r="O297" s="68" t="s">
        <v>609</v>
      </c>
      <c r="P297" s="68" t="s">
        <v>1176</v>
      </c>
      <c r="Q297" s="71">
        <v>8645.25</v>
      </c>
      <c r="R297" s="72">
        <v>98.4</v>
      </c>
      <c r="S297" s="72">
        <v>5854621</v>
      </c>
      <c r="T297" s="72">
        <v>1880242</v>
      </c>
      <c r="U297" s="73">
        <v>16252.960180445909</v>
      </c>
      <c r="V297" s="73">
        <v>5219.7227379196665</v>
      </c>
      <c r="W297" s="71">
        <v>32.115520372710719</v>
      </c>
      <c r="X297" s="72">
        <v>414004</v>
      </c>
      <c r="Y297" s="72">
        <v>396732</v>
      </c>
      <c r="Z297" s="72">
        <v>1069506</v>
      </c>
      <c r="AA297" s="71">
        <v>22.018655045467554</v>
      </c>
      <c r="AB297" s="71">
        <v>21.100049887195372</v>
      </c>
      <c r="AC297" s="71">
        <v>56.881295067337078</v>
      </c>
      <c r="AD297" s="71">
        <v>79.39</v>
      </c>
      <c r="AE297" s="71">
        <v>87.08</v>
      </c>
      <c r="AF297" s="71">
        <v>62.58</v>
      </c>
      <c r="AG297" s="71">
        <v>57.79</v>
      </c>
      <c r="AH297" s="71">
        <v>100.99</v>
      </c>
      <c r="AI297" s="73">
        <v>75620</v>
      </c>
      <c r="AJ297" s="71">
        <v>1.2916292959014768</v>
      </c>
      <c r="AK297" s="71">
        <v>3585</v>
      </c>
      <c r="AL297" s="74">
        <v>39572</v>
      </c>
      <c r="AM297" s="75">
        <v>0.625</v>
      </c>
      <c r="AN297" s="72">
        <v>2667</v>
      </c>
      <c r="AO297" s="74">
        <v>39572</v>
      </c>
      <c r="AP297" s="76">
        <v>0.5</v>
      </c>
      <c r="AQ297" s="72">
        <v>2286</v>
      </c>
      <c r="AR297" s="74">
        <v>39802</v>
      </c>
      <c r="AS297" s="76">
        <v>0.45833333333333331</v>
      </c>
      <c r="AT297" s="72">
        <v>306</v>
      </c>
      <c r="AU297" s="72">
        <v>912</v>
      </c>
      <c r="AV297" s="72">
        <v>1449</v>
      </c>
      <c r="AW297" s="72">
        <v>1472</v>
      </c>
      <c r="AX297" s="72">
        <v>672</v>
      </c>
      <c r="AY297" s="72">
        <v>142</v>
      </c>
      <c r="AZ297" s="72">
        <v>4</v>
      </c>
      <c r="BA297" s="77">
        <v>2</v>
      </c>
    </row>
    <row r="298" spans="1:53" hidden="1">
      <c r="A298" t="e">
        <f>VLOOKUP(C298,'2010'!$G$2:$S$120,13,FALSE)</f>
        <v>#N/A</v>
      </c>
      <c r="B298" s="10">
        <v>296</v>
      </c>
      <c r="C298" s="56" t="s">
        <v>1573</v>
      </c>
      <c r="D298" s="57" t="s">
        <v>1574</v>
      </c>
      <c r="E298" s="57" t="s">
        <v>54</v>
      </c>
      <c r="F298" s="58" t="s">
        <v>1486</v>
      </c>
      <c r="G298" s="58" t="s">
        <v>1486</v>
      </c>
      <c r="H298" s="58" t="s">
        <v>232</v>
      </c>
      <c r="I298" s="59" t="s">
        <v>1575</v>
      </c>
      <c r="J298" s="57" t="s">
        <v>1576</v>
      </c>
      <c r="K298" s="57">
        <v>30.003319999999999</v>
      </c>
      <c r="L298" s="57">
        <v>-29.2193</v>
      </c>
      <c r="M298" s="57">
        <v>1</v>
      </c>
      <c r="N298" s="57">
        <v>80</v>
      </c>
      <c r="O298" s="57" t="s">
        <v>609</v>
      </c>
      <c r="P298" s="57" t="s">
        <v>1300</v>
      </c>
      <c r="Q298" s="60">
        <v>5384.45</v>
      </c>
      <c r="R298" s="61">
        <v>61.3</v>
      </c>
      <c r="S298" s="61">
        <v>115253</v>
      </c>
      <c r="T298" s="61">
        <v>29355</v>
      </c>
      <c r="U298" s="62">
        <v>513.71486409939735</v>
      </c>
      <c r="V298" s="62">
        <v>130.84344733445386</v>
      </c>
      <c r="W298" s="60">
        <v>25.470052840273137</v>
      </c>
      <c r="X298" s="61">
        <v>4960</v>
      </c>
      <c r="Y298" s="61">
        <v>3460</v>
      </c>
      <c r="Z298" s="61">
        <v>20935</v>
      </c>
      <c r="AA298" s="60">
        <v>16.896610458184298</v>
      </c>
      <c r="AB298" s="60">
        <v>11.786748424459207</v>
      </c>
      <c r="AC298" s="60">
        <v>71.316641117356497</v>
      </c>
      <c r="AD298" s="60">
        <v>55.44</v>
      </c>
      <c r="AE298" s="60">
        <v>58.77</v>
      </c>
      <c r="AF298" s="60">
        <v>34.71</v>
      </c>
      <c r="AG298" s="60">
        <v>54.4</v>
      </c>
      <c r="AH298" s="60">
        <v>59.85</v>
      </c>
      <c r="AI298" s="62">
        <v>251</v>
      </c>
      <c r="AJ298" s="60">
        <v>0.21778174971584255</v>
      </c>
      <c r="AK298" s="60">
        <v>282</v>
      </c>
      <c r="AL298" s="63">
        <v>39572</v>
      </c>
      <c r="AM298" s="64">
        <v>0.5</v>
      </c>
      <c r="AN298" s="61">
        <v>282</v>
      </c>
      <c r="AO298" s="63">
        <v>39572</v>
      </c>
      <c r="AP298" s="65">
        <v>0.5</v>
      </c>
      <c r="AQ298" s="61">
        <v>7</v>
      </c>
      <c r="AR298" s="63">
        <v>39552</v>
      </c>
      <c r="AS298" s="65">
        <v>0.33333333333333331</v>
      </c>
      <c r="AT298" s="61">
        <v>282</v>
      </c>
      <c r="AU298" s="61">
        <v>7</v>
      </c>
      <c r="AV298" s="61"/>
      <c r="AW298" s="61"/>
      <c r="AX298" s="61"/>
      <c r="AY298" s="61"/>
      <c r="AZ298" s="61"/>
      <c r="BA298" s="66"/>
    </row>
    <row r="299" spans="1:53" hidden="1">
      <c r="A299" t="e">
        <f>VLOOKUP(C299,'2010'!$G$2:$S$120,13,FALSE)</f>
        <v>#N/A</v>
      </c>
      <c r="B299" s="10">
        <v>297</v>
      </c>
      <c r="C299" s="67" t="s">
        <v>1577</v>
      </c>
      <c r="D299" s="68" t="s">
        <v>1578</v>
      </c>
      <c r="E299" s="68" t="s">
        <v>54</v>
      </c>
      <c r="F299" s="69" t="s">
        <v>1486</v>
      </c>
      <c r="G299" s="69" t="s">
        <v>1486</v>
      </c>
      <c r="H299" s="69" t="s">
        <v>232</v>
      </c>
      <c r="I299" s="70" t="s">
        <v>1575</v>
      </c>
      <c r="J299" s="68" t="s">
        <v>1576</v>
      </c>
      <c r="K299" s="68">
        <v>30.003329999999998</v>
      </c>
      <c r="L299" s="68">
        <v>-29.219349999999999</v>
      </c>
      <c r="M299" s="68">
        <v>1</v>
      </c>
      <c r="N299" s="68">
        <v>80</v>
      </c>
      <c r="O299" s="68" t="s">
        <v>609</v>
      </c>
      <c r="P299" s="68" t="s">
        <v>1300</v>
      </c>
      <c r="Q299" s="71">
        <v>5600.64</v>
      </c>
      <c r="R299" s="72">
        <v>63.8</v>
      </c>
      <c r="S299" s="72">
        <v>119958</v>
      </c>
      <c r="T299" s="72">
        <v>30993</v>
      </c>
      <c r="U299" s="73">
        <v>514.04696606102152</v>
      </c>
      <c r="V299" s="73">
        <v>132.81196434693177</v>
      </c>
      <c r="W299" s="71">
        <v>25.836542789976491</v>
      </c>
      <c r="X299" s="72">
        <v>4484</v>
      </c>
      <c r="Y299" s="72">
        <v>4230</v>
      </c>
      <c r="Z299" s="72">
        <v>22279</v>
      </c>
      <c r="AA299" s="71">
        <v>14.467783047784986</v>
      </c>
      <c r="AB299" s="71">
        <v>13.648243151679413</v>
      </c>
      <c r="AC299" s="71">
        <v>71.8839738005356</v>
      </c>
      <c r="AD299" s="71">
        <v>55.86</v>
      </c>
      <c r="AE299" s="71">
        <v>59.21</v>
      </c>
      <c r="AF299" s="71">
        <v>36.33</v>
      </c>
      <c r="AG299" s="71">
        <v>54.4</v>
      </c>
      <c r="AH299" s="71">
        <v>59.85</v>
      </c>
      <c r="AI299" s="73">
        <v>377</v>
      </c>
      <c r="AJ299" s="71">
        <v>0.31427666349889127</v>
      </c>
      <c r="AK299" s="71">
        <v>282</v>
      </c>
      <c r="AL299" s="74">
        <v>39572</v>
      </c>
      <c r="AM299" s="75">
        <v>0.5</v>
      </c>
      <c r="AN299" s="72">
        <v>282</v>
      </c>
      <c r="AO299" s="74">
        <v>39572</v>
      </c>
      <c r="AP299" s="76">
        <v>0.5</v>
      </c>
      <c r="AQ299" s="72">
        <v>7</v>
      </c>
      <c r="AR299" s="74">
        <v>39552</v>
      </c>
      <c r="AS299" s="76">
        <v>0.33333333333333331</v>
      </c>
      <c r="AT299" s="72">
        <v>282</v>
      </c>
      <c r="AU299" s="72">
        <v>7</v>
      </c>
      <c r="AV299" s="72"/>
      <c r="AW299" s="72"/>
      <c r="AX299" s="72"/>
      <c r="AY299" s="72"/>
      <c r="AZ299" s="72"/>
      <c r="BA299" s="77"/>
    </row>
    <row r="300" spans="1:53" hidden="1">
      <c r="A300" t="e">
        <f>VLOOKUP(C300,'2010'!$G$2:$S$120,13,FALSE)</f>
        <v>#N/A</v>
      </c>
      <c r="B300" s="10">
        <v>298</v>
      </c>
      <c r="C300" s="56" t="s">
        <v>1579</v>
      </c>
      <c r="D300" s="57" t="s">
        <v>1580</v>
      </c>
      <c r="E300" s="57" t="s">
        <v>54</v>
      </c>
      <c r="F300" s="58" t="s">
        <v>1486</v>
      </c>
      <c r="G300" s="58" t="s">
        <v>1486</v>
      </c>
      <c r="H300" s="58" t="s">
        <v>232</v>
      </c>
      <c r="I300" s="59" t="s">
        <v>1575</v>
      </c>
      <c r="J300" s="57" t="s">
        <v>1581</v>
      </c>
      <c r="K300" s="57">
        <v>30.004300000000001</v>
      </c>
      <c r="L300" s="57">
        <v>-29.219190000000001</v>
      </c>
      <c r="M300" s="57">
        <v>1</v>
      </c>
      <c r="N300" s="57">
        <v>80</v>
      </c>
      <c r="O300" s="57" t="s">
        <v>1582</v>
      </c>
      <c r="P300" s="57" t="s">
        <v>609</v>
      </c>
      <c r="Q300" s="60">
        <v>5608.37</v>
      </c>
      <c r="R300" s="61">
        <v>63.8</v>
      </c>
      <c r="S300" s="61">
        <v>66722</v>
      </c>
      <c r="T300" s="61">
        <v>24736</v>
      </c>
      <c r="U300" s="62">
        <v>285.52467116113951</v>
      </c>
      <c r="V300" s="62">
        <v>105.85321581849985</v>
      </c>
      <c r="W300" s="60">
        <v>37.07322921974761</v>
      </c>
      <c r="X300" s="61">
        <v>3584</v>
      </c>
      <c r="Y300" s="61">
        <v>4003</v>
      </c>
      <c r="Z300" s="61">
        <v>17149</v>
      </c>
      <c r="AA300" s="60">
        <v>14.489003880983182</v>
      </c>
      <c r="AB300" s="60">
        <v>16.182891332470891</v>
      </c>
      <c r="AC300" s="60">
        <v>69.328104786545936</v>
      </c>
      <c r="AD300" s="60">
        <v>55.74</v>
      </c>
      <c r="AE300" s="60">
        <v>61.77</v>
      </c>
      <c r="AF300" s="60">
        <v>33.54</v>
      </c>
      <c r="AG300" s="60">
        <v>54.4</v>
      </c>
      <c r="AH300" s="60">
        <v>59.85</v>
      </c>
      <c r="AI300" s="62">
        <v>181</v>
      </c>
      <c r="AJ300" s="60">
        <v>0.27127484188123857</v>
      </c>
      <c r="AK300" s="60">
        <v>184</v>
      </c>
      <c r="AL300" s="63">
        <v>39464</v>
      </c>
      <c r="AM300" s="64">
        <v>0.5</v>
      </c>
      <c r="AN300" s="61">
        <v>184</v>
      </c>
      <c r="AO300" s="63">
        <v>39464</v>
      </c>
      <c r="AP300" s="65">
        <v>0.5</v>
      </c>
      <c r="AQ300" s="61">
        <v>6</v>
      </c>
      <c r="AR300" s="63">
        <v>39582</v>
      </c>
      <c r="AS300" s="65">
        <v>0.54166666666666663</v>
      </c>
      <c r="AT300" s="61">
        <v>184</v>
      </c>
      <c r="AU300" s="61">
        <v>6</v>
      </c>
      <c r="AV300" s="61"/>
      <c r="AW300" s="61"/>
      <c r="AX300" s="61"/>
      <c r="AY300" s="61"/>
      <c r="AZ300" s="61"/>
      <c r="BA300" s="66"/>
    </row>
    <row r="301" spans="1:53" hidden="1">
      <c r="A301" t="e">
        <f>VLOOKUP(C301,'2010'!$G$2:$S$120,13,FALSE)</f>
        <v>#N/A</v>
      </c>
      <c r="B301" s="10">
        <v>299</v>
      </c>
      <c r="C301" s="67" t="s">
        <v>1583</v>
      </c>
      <c r="D301" s="68" t="s">
        <v>1584</v>
      </c>
      <c r="E301" s="68" t="s">
        <v>54</v>
      </c>
      <c r="F301" s="69" t="s">
        <v>1486</v>
      </c>
      <c r="G301" s="69" t="s">
        <v>1486</v>
      </c>
      <c r="H301" s="69" t="s">
        <v>232</v>
      </c>
      <c r="I301" s="70" t="s">
        <v>1575</v>
      </c>
      <c r="J301" s="68" t="s">
        <v>1581</v>
      </c>
      <c r="K301" s="68">
        <v>30.004300000000001</v>
      </c>
      <c r="L301" s="68">
        <v>-29.219190000000001</v>
      </c>
      <c r="M301" s="68">
        <v>1</v>
      </c>
      <c r="N301" s="68">
        <v>80</v>
      </c>
      <c r="O301" s="68" t="s">
        <v>1582</v>
      </c>
      <c r="P301" s="68" t="s">
        <v>609</v>
      </c>
      <c r="Q301" s="71">
        <v>5627.39</v>
      </c>
      <c r="R301" s="72">
        <v>64.099999999999994</v>
      </c>
      <c r="S301" s="72">
        <v>66707</v>
      </c>
      <c r="T301" s="72">
        <v>24384</v>
      </c>
      <c r="U301" s="73">
        <v>284.49565429088796</v>
      </c>
      <c r="V301" s="73">
        <v>103.99421401395674</v>
      </c>
      <c r="W301" s="71">
        <v>36.553884899635719</v>
      </c>
      <c r="X301" s="72">
        <v>3248</v>
      </c>
      <c r="Y301" s="72">
        <v>4496</v>
      </c>
      <c r="Z301" s="72">
        <v>16640</v>
      </c>
      <c r="AA301" s="71">
        <v>13.320209973753281</v>
      </c>
      <c r="AB301" s="71">
        <v>18.438320209973753</v>
      </c>
      <c r="AC301" s="71">
        <v>68.241469816272968</v>
      </c>
      <c r="AD301" s="71">
        <v>56.36</v>
      </c>
      <c r="AE301" s="71">
        <v>62.77</v>
      </c>
      <c r="AF301" s="71">
        <v>33.450000000000003</v>
      </c>
      <c r="AG301" s="71">
        <v>54.4</v>
      </c>
      <c r="AH301" s="71">
        <v>62.98</v>
      </c>
      <c r="AI301" s="73">
        <v>263</v>
      </c>
      <c r="AJ301" s="71">
        <v>0.39426147180955523</v>
      </c>
      <c r="AK301" s="71">
        <v>184</v>
      </c>
      <c r="AL301" s="74">
        <v>39464</v>
      </c>
      <c r="AM301" s="75">
        <v>0.5</v>
      </c>
      <c r="AN301" s="72">
        <v>184</v>
      </c>
      <c r="AO301" s="74">
        <v>39464</v>
      </c>
      <c r="AP301" s="76">
        <v>0.5</v>
      </c>
      <c r="AQ301" s="72">
        <v>5</v>
      </c>
      <c r="AR301" s="74">
        <v>39582</v>
      </c>
      <c r="AS301" s="76">
        <v>0.54166666666666663</v>
      </c>
      <c r="AT301" s="72">
        <v>184</v>
      </c>
      <c r="AU301" s="72">
        <v>5</v>
      </c>
      <c r="AV301" s="72"/>
      <c r="AW301" s="72"/>
      <c r="AX301" s="72"/>
      <c r="AY301" s="72"/>
      <c r="AZ301" s="72"/>
      <c r="BA301" s="77"/>
    </row>
    <row r="302" spans="1:53" hidden="1">
      <c r="A302" t="e">
        <f>VLOOKUP(C302,'2010'!$G$2:$S$120,13,FALSE)</f>
        <v>#N/A</v>
      </c>
      <c r="B302" s="10">
        <v>300</v>
      </c>
      <c r="C302" s="56" t="s">
        <v>1585</v>
      </c>
      <c r="D302" s="57" t="s">
        <v>1586</v>
      </c>
      <c r="E302" s="57" t="s">
        <v>54</v>
      </c>
      <c r="F302" s="58" t="s">
        <v>1486</v>
      </c>
      <c r="G302" s="58" t="s">
        <v>1486</v>
      </c>
      <c r="H302" s="58" t="s">
        <v>232</v>
      </c>
      <c r="I302" s="59" t="s">
        <v>703</v>
      </c>
      <c r="J302" s="57" t="s">
        <v>1587</v>
      </c>
      <c r="K302" s="57">
        <v>30.003029999999999</v>
      </c>
      <c r="L302" s="57">
        <v>-29.213920000000002</v>
      </c>
      <c r="M302" s="57">
        <v>4</v>
      </c>
      <c r="N302" s="57">
        <v>120</v>
      </c>
      <c r="O302" s="57" t="s">
        <v>1588</v>
      </c>
      <c r="P302" s="57" t="s">
        <v>1300</v>
      </c>
      <c r="Q302" s="60">
        <v>3039.47</v>
      </c>
      <c r="R302" s="61">
        <v>34.6</v>
      </c>
      <c r="S302" s="61">
        <v>1929669</v>
      </c>
      <c r="T302" s="61">
        <v>653012</v>
      </c>
      <c r="U302" s="62">
        <v>15236.885378042884</v>
      </c>
      <c r="V302" s="62">
        <v>5156.2568474108975</v>
      </c>
      <c r="W302" s="60">
        <v>33.840622407262593</v>
      </c>
      <c r="X302" s="61">
        <v>138722</v>
      </c>
      <c r="Y302" s="61">
        <v>113533</v>
      </c>
      <c r="Z302" s="61">
        <v>400757</v>
      </c>
      <c r="AA302" s="60">
        <v>21.243407471838189</v>
      </c>
      <c r="AB302" s="60">
        <v>17.386051098601556</v>
      </c>
      <c r="AC302" s="60">
        <v>61.370541429560255</v>
      </c>
      <c r="AD302" s="60">
        <v>76.7</v>
      </c>
      <c r="AE302" s="60">
        <v>83.08</v>
      </c>
      <c r="AF302" s="60">
        <v>64.09</v>
      </c>
      <c r="AG302" s="60">
        <v>59.85</v>
      </c>
      <c r="AH302" s="60">
        <v>94.98</v>
      </c>
      <c r="AI302" s="62">
        <v>7523</v>
      </c>
      <c r="AJ302" s="60">
        <v>0.38985960804676867</v>
      </c>
      <c r="AK302" s="60">
        <v>3203</v>
      </c>
      <c r="AL302" s="63">
        <v>39802</v>
      </c>
      <c r="AM302" s="64">
        <v>0.45833333333333331</v>
      </c>
      <c r="AN302" s="61">
        <v>1560</v>
      </c>
      <c r="AO302" s="63">
        <v>39810</v>
      </c>
      <c r="AP302" s="65">
        <v>0.54166666666666663</v>
      </c>
      <c r="AQ302" s="61">
        <v>2305</v>
      </c>
      <c r="AR302" s="63">
        <v>39802</v>
      </c>
      <c r="AS302" s="65">
        <v>0.45833333333333331</v>
      </c>
      <c r="AT302" s="61">
        <v>847</v>
      </c>
      <c r="AU302" s="61">
        <v>713</v>
      </c>
      <c r="AV302" s="61">
        <v>1299</v>
      </c>
      <c r="AW302" s="61">
        <v>1006</v>
      </c>
      <c r="AX302" s="61"/>
      <c r="AY302" s="61"/>
      <c r="AZ302" s="61"/>
      <c r="BA302" s="66"/>
    </row>
    <row r="303" spans="1:53" hidden="1">
      <c r="A303" t="e">
        <f>VLOOKUP(C303,'2010'!$G$2:$S$120,13,FALSE)</f>
        <v>#N/A</v>
      </c>
      <c r="B303" s="10">
        <v>301</v>
      </c>
      <c r="C303" s="67" t="s">
        <v>1589</v>
      </c>
      <c r="D303" s="68" t="s">
        <v>1590</v>
      </c>
      <c r="E303" s="68" t="s">
        <v>54</v>
      </c>
      <c r="F303" s="69" t="s">
        <v>1486</v>
      </c>
      <c r="G303" s="69" t="s">
        <v>1486</v>
      </c>
      <c r="H303" s="69" t="s">
        <v>232</v>
      </c>
      <c r="I303" s="70" t="s">
        <v>703</v>
      </c>
      <c r="J303" s="68" t="s">
        <v>1587</v>
      </c>
      <c r="K303" s="68">
        <v>30.003029999999999</v>
      </c>
      <c r="L303" s="68">
        <v>-29.213920000000002</v>
      </c>
      <c r="M303" s="68">
        <v>4</v>
      </c>
      <c r="N303" s="68">
        <v>120</v>
      </c>
      <c r="O303" s="68" t="s">
        <v>1588</v>
      </c>
      <c r="P303" s="68" t="s">
        <v>1300</v>
      </c>
      <c r="Q303" s="71">
        <v>3172.7</v>
      </c>
      <c r="R303" s="72">
        <v>36.1</v>
      </c>
      <c r="S303" s="72">
        <v>2010005</v>
      </c>
      <c r="T303" s="72">
        <v>684988</v>
      </c>
      <c r="U303" s="73">
        <v>15204.753049453147</v>
      </c>
      <c r="V303" s="73">
        <v>5181.6156585873232</v>
      </c>
      <c r="W303" s="71">
        <v>34.078920201691041</v>
      </c>
      <c r="X303" s="72">
        <v>158736</v>
      </c>
      <c r="Y303" s="72">
        <v>139909</v>
      </c>
      <c r="Z303" s="72">
        <v>386343</v>
      </c>
      <c r="AA303" s="71">
        <v>23.173544646037595</v>
      </c>
      <c r="AB303" s="71">
        <v>20.425029343579741</v>
      </c>
      <c r="AC303" s="71">
        <v>56.401426010382657</v>
      </c>
      <c r="AD303" s="71">
        <v>79.39</v>
      </c>
      <c r="AE303" s="71">
        <v>86.24</v>
      </c>
      <c r="AF303" s="71">
        <v>66</v>
      </c>
      <c r="AG303" s="71">
        <v>61.88</v>
      </c>
      <c r="AH303" s="71">
        <v>97.98</v>
      </c>
      <c r="AI303" s="73">
        <v>12093</v>
      </c>
      <c r="AJ303" s="71">
        <v>0.6016402944271283</v>
      </c>
      <c r="AK303" s="71">
        <v>3215</v>
      </c>
      <c r="AL303" s="74">
        <v>39802</v>
      </c>
      <c r="AM303" s="75">
        <v>0.45833333333333331</v>
      </c>
      <c r="AN303" s="72">
        <v>1551</v>
      </c>
      <c r="AO303" s="74">
        <v>39810</v>
      </c>
      <c r="AP303" s="76">
        <v>0.54166666666666663</v>
      </c>
      <c r="AQ303" s="72">
        <v>2318</v>
      </c>
      <c r="AR303" s="74">
        <v>39802</v>
      </c>
      <c r="AS303" s="76">
        <v>0.45833333333333331</v>
      </c>
      <c r="AT303" s="72">
        <v>829</v>
      </c>
      <c r="AU303" s="72">
        <v>722</v>
      </c>
      <c r="AV303" s="72">
        <v>1306</v>
      </c>
      <c r="AW303" s="72">
        <v>1012</v>
      </c>
      <c r="AX303" s="72"/>
      <c r="AY303" s="72"/>
      <c r="AZ303" s="72"/>
      <c r="BA303" s="77"/>
    </row>
    <row r="304" spans="1:53" hidden="1">
      <c r="A304" t="e">
        <f>VLOOKUP(C304,'2010'!$G$2:$S$120,13,FALSE)</f>
        <v>#N/A</v>
      </c>
      <c r="B304" s="10">
        <v>302</v>
      </c>
      <c r="C304" s="56" t="s">
        <v>1591</v>
      </c>
      <c r="D304" s="57" t="s">
        <v>1592</v>
      </c>
      <c r="E304" s="57" t="s">
        <v>54</v>
      </c>
      <c r="F304" s="58" t="s">
        <v>1486</v>
      </c>
      <c r="G304" s="58" t="s">
        <v>1486</v>
      </c>
      <c r="H304" s="58" t="s">
        <v>232</v>
      </c>
      <c r="I304" s="59" t="s">
        <v>1593</v>
      </c>
      <c r="J304" s="57" t="s">
        <v>1594</v>
      </c>
      <c r="K304" s="57">
        <v>29.992080000000001</v>
      </c>
      <c r="L304" s="57">
        <v>-29.192080000000001</v>
      </c>
      <c r="M304" s="57">
        <v>2</v>
      </c>
      <c r="N304" s="57">
        <v>80</v>
      </c>
      <c r="O304" s="57" t="s">
        <v>609</v>
      </c>
      <c r="P304" s="57" t="s">
        <v>1595</v>
      </c>
      <c r="Q304" s="60">
        <v>8747.15</v>
      </c>
      <c r="R304" s="61">
        <v>99.6</v>
      </c>
      <c r="S304" s="61">
        <v>114848</v>
      </c>
      <c r="T304" s="61">
        <v>21487</v>
      </c>
      <c r="U304" s="62">
        <v>315.11429437016631</v>
      </c>
      <c r="V304" s="62">
        <v>58.95497390578646</v>
      </c>
      <c r="W304" s="60">
        <v>18.709076344385622</v>
      </c>
      <c r="X304" s="61">
        <v>11448</v>
      </c>
      <c r="Y304" s="61">
        <v>3221</v>
      </c>
      <c r="Z304" s="61">
        <v>6818</v>
      </c>
      <c r="AA304" s="60">
        <v>53.278726671941179</v>
      </c>
      <c r="AB304" s="60">
        <v>14.99045934751245</v>
      </c>
      <c r="AC304" s="60">
        <v>31.73081398054638</v>
      </c>
      <c r="AD304" s="60">
        <v>64.44</v>
      </c>
      <c r="AE304" s="60">
        <v>66.67</v>
      </c>
      <c r="AF304" s="60">
        <v>51.37</v>
      </c>
      <c r="AG304" s="60">
        <v>55.63</v>
      </c>
      <c r="AH304" s="60">
        <v>77.98</v>
      </c>
      <c r="AI304" s="62">
        <v>12125</v>
      </c>
      <c r="AJ304" s="60">
        <v>10.557432432432433</v>
      </c>
      <c r="AK304" s="60">
        <v>260</v>
      </c>
      <c r="AL304" s="63">
        <v>39558</v>
      </c>
      <c r="AM304" s="64">
        <v>0.625</v>
      </c>
      <c r="AN304" s="61">
        <v>252</v>
      </c>
      <c r="AO304" s="63">
        <v>39558</v>
      </c>
      <c r="AP304" s="65">
        <v>0.625</v>
      </c>
      <c r="AQ304" s="61">
        <v>136</v>
      </c>
      <c r="AR304" s="63">
        <v>39556</v>
      </c>
      <c r="AS304" s="65">
        <v>0.625</v>
      </c>
      <c r="AT304" s="61">
        <v>252</v>
      </c>
      <c r="AU304" s="61">
        <v>136</v>
      </c>
      <c r="AV304" s="61">
        <v>7</v>
      </c>
      <c r="AW304" s="61">
        <v>10</v>
      </c>
      <c r="AX304" s="61"/>
      <c r="AY304" s="61"/>
      <c r="AZ304" s="61"/>
      <c r="BA304" s="66"/>
    </row>
    <row r="305" spans="1:53" hidden="1">
      <c r="A305" t="e">
        <f>VLOOKUP(C305,'2010'!$G$2:$S$120,13,FALSE)</f>
        <v>#N/A</v>
      </c>
      <c r="B305" s="10">
        <v>303</v>
      </c>
      <c r="C305" s="67" t="s">
        <v>1596</v>
      </c>
      <c r="D305" s="68" t="s">
        <v>1597</v>
      </c>
      <c r="E305" s="68" t="s">
        <v>54</v>
      </c>
      <c r="F305" s="69" t="s">
        <v>1486</v>
      </c>
      <c r="G305" s="69" t="s">
        <v>1486</v>
      </c>
      <c r="H305" s="69" t="s">
        <v>232</v>
      </c>
      <c r="I305" s="70" t="s">
        <v>1593</v>
      </c>
      <c r="J305" s="68" t="s">
        <v>1594</v>
      </c>
      <c r="K305" s="68">
        <v>29.992080000000001</v>
      </c>
      <c r="L305" s="68">
        <v>-29.192080000000001</v>
      </c>
      <c r="M305" s="68">
        <v>2</v>
      </c>
      <c r="N305" s="68">
        <v>80</v>
      </c>
      <c r="O305" s="68" t="s">
        <v>609</v>
      </c>
      <c r="P305" s="68" t="s">
        <v>1595</v>
      </c>
      <c r="Q305" s="71">
        <v>8686.77</v>
      </c>
      <c r="R305" s="72">
        <v>98.9</v>
      </c>
      <c r="S305" s="72">
        <v>114932</v>
      </c>
      <c r="T305" s="72">
        <v>21121</v>
      </c>
      <c r="U305" s="73">
        <v>317.53666782935426</v>
      </c>
      <c r="V305" s="73">
        <v>58.353565249223813</v>
      </c>
      <c r="W305" s="71">
        <v>18.37695332892493</v>
      </c>
      <c r="X305" s="72">
        <v>10142</v>
      </c>
      <c r="Y305" s="72">
        <v>3141</v>
      </c>
      <c r="Z305" s="72">
        <v>7838</v>
      </c>
      <c r="AA305" s="71">
        <v>48.018559727285641</v>
      </c>
      <c r="AB305" s="71">
        <v>14.871454950049715</v>
      </c>
      <c r="AC305" s="71">
        <v>37.109985322664649</v>
      </c>
      <c r="AD305" s="71">
        <v>68.75</v>
      </c>
      <c r="AE305" s="71">
        <v>71.39</v>
      </c>
      <c r="AF305" s="71">
        <v>55.13</v>
      </c>
      <c r="AG305" s="71">
        <v>56.78</v>
      </c>
      <c r="AH305" s="71">
        <v>83.98</v>
      </c>
      <c r="AI305" s="73">
        <v>22803</v>
      </c>
      <c r="AJ305" s="71">
        <v>19.840427383148295</v>
      </c>
      <c r="AK305" s="71">
        <v>260</v>
      </c>
      <c r="AL305" s="74">
        <v>39558</v>
      </c>
      <c r="AM305" s="75">
        <v>0.625</v>
      </c>
      <c r="AN305" s="72">
        <v>252</v>
      </c>
      <c r="AO305" s="74">
        <v>39558</v>
      </c>
      <c r="AP305" s="76">
        <v>0.625</v>
      </c>
      <c r="AQ305" s="72">
        <v>143</v>
      </c>
      <c r="AR305" s="74">
        <v>39556</v>
      </c>
      <c r="AS305" s="76">
        <v>0.625</v>
      </c>
      <c r="AT305" s="72">
        <v>252</v>
      </c>
      <c r="AU305" s="72">
        <v>143</v>
      </c>
      <c r="AV305" s="72">
        <v>5</v>
      </c>
      <c r="AW305" s="72">
        <v>5</v>
      </c>
      <c r="AX305" s="72"/>
      <c r="AY305" s="72"/>
      <c r="AZ305" s="72"/>
      <c r="BA305" s="77"/>
    </row>
    <row r="306" spans="1:53" hidden="1">
      <c r="A306" t="e">
        <f>VLOOKUP(C306,'2010'!$G$2:$S$120,13,FALSE)</f>
        <v>#N/A</v>
      </c>
      <c r="B306" s="10">
        <v>304</v>
      </c>
      <c r="C306" s="56" t="s">
        <v>1598</v>
      </c>
      <c r="D306" s="57" t="s">
        <v>1599</v>
      </c>
      <c r="E306" s="57" t="s">
        <v>54</v>
      </c>
      <c r="F306" s="58" t="s">
        <v>1486</v>
      </c>
      <c r="G306" s="58" t="s">
        <v>1486</v>
      </c>
      <c r="H306" s="58" t="s">
        <v>258</v>
      </c>
      <c r="I306" s="59" t="s">
        <v>1600</v>
      </c>
      <c r="J306" s="57" t="s">
        <v>1601</v>
      </c>
      <c r="K306" s="57">
        <v>29.609279999999998</v>
      </c>
      <c r="L306" s="57">
        <v>-28.590420000000002</v>
      </c>
      <c r="M306" s="57">
        <v>6</v>
      </c>
      <c r="N306" s="57">
        <v>120</v>
      </c>
      <c r="O306" s="57" t="s">
        <v>1602</v>
      </c>
      <c r="P306" s="57" t="s">
        <v>1588</v>
      </c>
      <c r="Q306" s="60">
        <v>8303.7099999999991</v>
      </c>
      <c r="R306" s="61">
        <v>94.5</v>
      </c>
      <c r="S306" s="61">
        <v>3654880</v>
      </c>
      <c r="T306" s="61">
        <v>1418629</v>
      </c>
      <c r="U306" s="62">
        <v>10563.60590627563</v>
      </c>
      <c r="V306" s="62">
        <v>4100.2270069643573</v>
      </c>
      <c r="W306" s="60">
        <v>38.814653285470385</v>
      </c>
      <c r="X306" s="61">
        <v>188874</v>
      </c>
      <c r="Y306" s="61">
        <v>306049</v>
      </c>
      <c r="Z306" s="61">
        <v>923706</v>
      </c>
      <c r="AA306" s="60">
        <v>13.313840334576552</v>
      </c>
      <c r="AB306" s="60">
        <v>21.573575614202163</v>
      </c>
      <c r="AC306" s="60">
        <v>65.11258405122129</v>
      </c>
      <c r="AD306" s="60">
        <v>99.9</v>
      </c>
      <c r="AE306" s="60">
        <v>110.79</v>
      </c>
      <c r="AF306" s="60">
        <v>82.58</v>
      </c>
      <c r="AG306" s="60">
        <v>73.92</v>
      </c>
      <c r="AH306" s="60">
        <v>124.98</v>
      </c>
      <c r="AI306" s="62">
        <v>797926</v>
      </c>
      <c r="AJ306" s="60">
        <v>21.8317974871952</v>
      </c>
      <c r="AK306" s="60">
        <v>3129</v>
      </c>
      <c r="AL306" s="63">
        <v>39572</v>
      </c>
      <c r="AM306" s="64">
        <v>0.58333333333333337</v>
      </c>
      <c r="AN306" s="61">
        <v>2385</v>
      </c>
      <c r="AO306" s="63">
        <v>39572</v>
      </c>
      <c r="AP306" s="65">
        <v>0.58333333333333337</v>
      </c>
      <c r="AQ306" s="61">
        <v>1720</v>
      </c>
      <c r="AR306" s="63">
        <v>39564</v>
      </c>
      <c r="AS306" s="65">
        <v>0.5</v>
      </c>
      <c r="AT306" s="61">
        <v>89</v>
      </c>
      <c r="AU306" s="61">
        <v>830</v>
      </c>
      <c r="AV306" s="61">
        <v>1509</v>
      </c>
      <c r="AW306" s="61">
        <v>1000</v>
      </c>
      <c r="AX306" s="61">
        <v>708</v>
      </c>
      <c r="AY306" s="61">
        <v>205</v>
      </c>
      <c r="AZ306" s="61">
        <v>3</v>
      </c>
      <c r="BA306" s="66">
        <v>3</v>
      </c>
    </row>
    <row r="307" spans="1:53" hidden="1">
      <c r="A307" t="e">
        <f>VLOOKUP(C307,'2010'!$G$2:$S$120,13,FALSE)</f>
        <v>#N/A</v>
      </c>
      <c r="B307" s="10">
        <v>305</v>
      </c>
      <c r="C307" s="67" t="s">
        <v>1603</v>
      </c>
      <c r="D307" s="68" t="s">
        <v>1604</v>
      </c>
      <c r="E307" s="68" t="s">
        <v>54</v>
      </c>
      <c r="F307" s="69" t="s">
        <v>1486</v>
      </c>
      <c r="G307" s="69" t="s">
        <v>1486</v>
      </c>
      <c r="H307" s="69" t="s">
        <v>258</v>
      </c>
      <c r="I307" s="70" t="s">
        <v>1600</v>
      </c>
      <c r="J307" s="68" t="s">
        <v>1601</v>
      </c>
      <c r="K307" s="68">
        <v>29.609279999999998</v>
      </c>
      <c r="L307" s="68">
        <v>-28.590420000000002</v>
      </c>
      <c r="M307" s="68">
        <v>6</v>
      </c>
      <c r="N307" s="68">
        <v>120</v>
      </c>
      <c r="O307" s="68" t="s">
        <v>1602</v>
      </c>
      <c r="P307" s="68" t="s">
        <v>1588</v>
      </c>
      <c r="Q307" s="71">
        <v>8707</v>
      </c>
      <c r="R307" s="72">
        <v>99.1</v>
      </c>
      <c r="S307" s="72">
        <v>3877557</v>
      </c>
      <c r="T307" s="72">
        <v>1483197</v>
      </c>
      <c r="U307" s="73">
        <v>10688.109337314803</v>
      </c>
      <c r="V307" s="73">
        <v>4088.2885035029285</v>
      </c>
      <c r="W307" s="71">
        <v>38.250811013223021</v>
      </c>
      <c r="X307" s="72">
        <v>198311</v>
      </c>
      <c r="Y307" s="72">
        <v>333103</v>
      </c>
      <c r="Z307" s="72">
        <v>951783</v>
      </c>
      <c r="AA307" s="71">
        <v>13.370509783932949</v>
      </c>
      <c r="AB307" s="71">
        <v>22.458446180783806</v>
      </c>
      <c r="AC307" s="71">
        <v>64.171044035283245</v>
      </c>
      <c r="AD307" s="71">
        <v>99.79</v>
      </c>
      <c r="AE307" s="71">
        <v>110.72</v>
      </c>
      <c r="AF307" s="71">
        <v>82.01</v>
      </c>
      <c r="AG307" s="71">
        <v>74.92</v>
      </c>
      <c r="AH307" s="71">
        <v>124.98</v>
      </c>
      <c r="AI307" s="73">
        <v>807740</v>
      </c>
      <c r="AJ307" s="71">
        <v>20.831157349846823</v>
      </c>
      <c r="AK307" s="71">
        <v>3116</v>
      </c>
      <c r="AL307" s="74">
        <v>39572</v>
      </c>
      <c r="AM307" s="75">
        <v>0.58333333333333337</v>
      </c>
      <c r="AN307" s="72">
        <v>2383</v>
      </c>
      <c r="AO307" s="74">
        <v>39572</v>
      </c>
      <c r="AP307" s="76">
        <v>0.58333333333333337</v>
      </c>
      <c r="AQ307" s="72">
        <v>1762</v>
      </c>
      <c r="AR307" s="74">
        <v>39564</v>
      </c>
      <c r="AS307" s="76">
        <v>0.5</v>
      </c>
      <c r="AT307" s="72">
        <v>97</v>
      </c>
      <c r="AU307" s="72">
        <v>830</v>
      </c>
      <c r="AV307" s="72">
        <v>1511</v>
      </c>
      <c r="AW307" s="72">
        <v>1049</v>
      </c>
      <c r="AX307" s="72">
        <v>704</v>
      </c>
      <c r="AY307" s="72">
        <v>212</v>
      </c>
      <c r="AZ307" s="72">
        <v>72</v>
      </c>
      <c r="BA307" s="77">
        <v>66</v>
      </c>
    </row>
    <row r="308" spans="1:53" hidden="1">
      <c r="A308" t="e">
        <f>VLOOKUP(C308,'2010'!$G$2:$S$120,13,FALSE)</f>
        <v>#N/A</v>
      </c>
      <c r="B308" s="10">
        <v>306</v>
      </c>
      <c r="C308" s="56" t="s">
        <v>1605</v>
      </c>
      <c r="D308" s="57" t="s">
        <v>1606</v>
      </c>
      <c r="E308" s="57" t="s">
        <v>54</v>
      </c>
      <c r="F308" s="58" t="s">
        <v>1486</v>
      </c>
      <c r="G308" s="58" t="s">
        <v>1486</v>
      </c>
      <c r="H308" s="58" t="s">
        <v>258</v>
      </c>
      <c r="I308" s="59" t="s">
        <v>1607</v>
      </c>
      <c r="J308" s="57" t="s">
        <v>1608</v>
      </c>
      <c r="K308" s="57">
        <v>29.567260000000001</v>
      </c>
      <c r="L308" s="57">
        <v>-28.46725</v>
      </c>
      <c r="M308" s="57">
        <v>4</v>
      </c>
      <c r="N308" s="57">
        <v>120</v>
      </c>
      <c r="O308" s="57" t="s">
        <v>609</v>
      </c>
      <c r="P308" s="57" t="s">
        <v>1176</v>
      </c>
      <c r="Q308" s="60">
        <v>8752.67</v>
      </c>
      <c r="R308" s="61">
        <v>99.6</v>
      </c>
      <c r="S308" s="61">
        <v>3560983</v>
      </c>
      <c r="T308" s="61">
        <v>1498055</v>
      </c>
      <c r="U308" s="62">
        <v>9764.2881543574713</v>
      </c>
      <c r="V308" s="62">
        <v>4107.6974226150423</v>
      </c>
      <c r="W308" s="60">
        <v>42.06858050150759</v>
      </c>
      <c r="X308" s="61">
        <v>188531</v>
      </c>
      <c r="Y308" s="61">
        <v>251248</v>
      </c>
      <c r="Z308" s="61">
        <v>1058276</v>
      </c>
      <c r="AA308" s="60">
        <v>12.585051950696069</v>
      </c>
      <c r="AB308" s="60">
        <v>16.771613859304232</v>
      </c>
      <c r="AC308" s="60">
        <v>70.643334189999692</v>
      </c>
      <c r="AD308" s="60">
        <v>100.57</v>
      </c>
      <c r="AE308" s="60">
        <v>114.94</v>
      </c>
      <c r="AF308" s="60">
        <v>80.75</v>
      </c>
      <c r="AG308" s="60">
        <v>74.91</v>
      </c>
      <c r="AH308" s="60">
        <v>124.98</v>
      </c>
      <c r="AI308" s="62">
        <v>743530</v>
      </c>
      <c r="AJ308" s="60">
        <v>20.879908721833267</v>
      </c>
      <c r="AK308" s="60">
        <v>3101</v>
      </c>
      <c r="AL308" s="63">
        <v>39572</v>
      </c>
      <c r="AM308" s="64">
        <v>0.58333333333333337</v>
      </c>
      <c r="AN308" s="61">
        <v>2384</v>
      </c>
      <c r="AO308" s="63">
        <v>39572</v>
      </c>
      <c r="AP308" s="65">
        <v>0.58333333333333337</v>
      </c>
      <c r="AQ308" s="61">
        <v>1763</v>
      </c>
      <c r="AR308" s="63">
        <v>39564</v>
      </c>
      <c r="AS308" s="65">
        <v>0.5</v>
      </c>
      <c r="AT308" s="61">
        <v>974</v>
      </c>
      <c r="AU308" s="61">
        <v>1460</v>
      </c>
      <c r="AV308" s="61">
        <v>1014</v>
      </c>
      <c r="AW308" s="61">
        <v>785</v>
      </c>
      <c r="AX308" s="61"/>
      <c r="AY308" s="61"/>
      <c r="AZ308" s="61"/>
      <c r="BA308" s="66"/>
    </row>
    <row r="309" spans="1:53" hidden="1">
      <c r="A309" t="e">
        <f>VLOOKUP(C309,'2010'!$G$2:$S$120,13,FALSE)</f>
        <v>#N/A</v>
      </c>
      <c r="B309" s="10">
        <v>307</v>
      </c>
      <c r="C309" s="67" t="s">
        <v>1609</v>
      </c>
      <c r="D309" s="68" t="s">
        <v>1610</v>
      </c>
      <c r="E309" s="68" t="s">
        <v>54</v>
      </c>
      <c r="F309" s="69" t="s">
        <v>1486</v>
      </c>
      <c r="G309" s="69" t="s">
        <v>1486</v>
      </c>
      <c r="H309" s="69" t="s">
        <v>258</v>
      </c>
      <c r="I309" s="70" t="s">
        <v>1607</v>
      </c>
      <c r="J309" s="68" t="s">
        <v>1608</v>
      </c>
      <c r="K309" s="68">
        <v>29.56794</v>
      </c>
      <c r="L309" s="68">
        <v>-28.467479999999998</v>
      </c>
      <c r="M309" s="68">
        <v>4</v>
      </c>
      <c r="N309" s="68">
        <v>120</v>
      </c>
      <c r="O309" s="68" t="s">
        <v>609</v>
      </c>
      <c r="P309" s="68" t="s">
        <v>1176</v>
      </c>
      <c r="Q309" s="71">
        <v>8692.15</v>
      </c>
      <c r="R309" s="72">
        <v>99</v>
      </c>
      <c r="S309" s="72">
        <v>3551395</v>
      </c>
      <c r="T309" s="72">
        <v>1486203</v>
      </c>
      <c r="U309" s="73">
        <v>9805.7994857428821</v>
      </c>
      <c r="V309" s="73">
        <v>4103.5729940233432</v>
      </c>
      <c r="W309" s="71">
        <v>41.848428575250004</v>
      </c>
      <c r="X309" s="72">
        <v>187042</v>
      </c>
      <c r="Y309" s="72">
        <v>244632</v>
      </c>
      <c r="Z309" s="72">
        <v>1054529</v>
      </c>
      <c r="AA309" s="71">
        <v>12.585225571473076</v>
      </c>
      <c r="AB309" s="71">
        <v>16.460200928137002</v>
      </c>
      <c r="AC309" s="71">
        <v>70.954573500389913</v>
      </c>
      <c r="AD309" s="71">
        <v>100.84</v>
      </c>
      <c r="AE309" s="71">
        <v>114.97</v>
      </c>
      <c r="AF309" s="71">
        <v>81.19</v>
      </c>
      <c r="AG309" s="71">
        <v>75.91</v>
      </c>
      <c r="AH309" s="71">
        <v>124.98</v>
      </c>
      <c r="AI309" s="73">
        <v>755172</v>
      </c>
      <c r="AJ309" s="71">
        <v>21.264094813446548</v>
      </c>
      <c r="AK309" s="71">
        <v>3142</v>
      </c>
      <c r="AL309" s="74">
        <v>39572</v>
      </c>
      <c r="AM309" s="75">
        <v>0.58333333333333337</v>
      </c>
      <c r="AN309" s="72">
        <v>2426</v>
      </c>
      <c r="AO309" s="74">
        <v>39572</v>
      </c>
      <c r="AP309" s="76">
        <v>0.58333333333333337</v>
      </c>
      <c r="AQ309" s="72">
        <v>1751</v>
      </c>
      <c r="AR309" s="74">
        <v>39564</v>
      </c>
      <c r="AS309" s="76">
        <v>0.5</v>
      </c>
      <c r="AT309" s="72">
        <v>1001</v>
      </c>
      <c r="AU309" s="72">
        <v>1456</v>
      </c>
      <c r="AV309" s="72">
        <v>1006</v>
      </c>
      <c r="AW309" s="72">
        <v>779</v>
      </c>
      <c r="AX309" s="72"/>
      <c r="AY309" s="72"/>
      <c r="AZ309" s="72"/>
      <c r="BA309" s="77"/>
    </row>
    <row r="310" spans="1:53" hidden="1">
      <c r="A310" t="e">
        <f>VLOOKUP(C310,'2010'!$G$2:$S$120,13,FALSE)</f>
        <v>#N/A</v>
      </c>
      <c r="B310" s="10">
        <v>308</v>
      </c>
      <c r="C310" s="56" t="s">
        <v>1611</v>
      </c>
      <c r="D310" s="57" t="s">
        <v>1612</v>
      </c>
      <c r="E310" s="57" t="s">
        <v>71</v>
      </c>
      <c r="F310" s="58" t="s">
        <v>1486</v>
      </c>
      <c r="G310" s="58" t="s">
        <v>1486</v>
      </c>
      <c r="H310" s="58" t="s">
        <v>258</v>
      </c>
      <c r="I310" s="59" t="s">
        <v>1613</v>
      </c>
      <c r="J310" s="57" t="s">
        <v>1614</v>
      </c>
      <c r="K310" s="57">
        <v>29.419530000000002</v>
      </c>
      <c r="L310" s="57">
        <v>-28.420780000000001</v>
      </c>
      <c r="M310" s="57">
        <v>4</v>
      </c>
      <c r="N310" s="57">
        <v>80</v>
      </c>
      <c r="O310" s="57" t="s">
        <v>609</v>
      </c>
      <c r="P310" s="57" t="s">
        <v>1176</v>
      </c>
      <c r="Q310" s="60">
        <v>8238</v>
      </c>
      <c r="R310" s="61">
        <v>93.8</v>
      </c>
      <c r="S310" s="61">
        <v>3882339</v>
      </c>
      <c r="T310" s="61">
        <v>1484929</v>
      </c>
      <c r="U310" s="62">
        <v>11310.528769118719</v>
      </c>
      <c r="V310" s="62">
        <v>4326.0859431900944</v>
      </c>
      <c r="W310" s="60">
        <v>38.248308558320126</v>
      </c>
      <c r="X310" s="61">
        <v>209335</v>
      </c>
      <c r="Y310" s="61">
        <v>268935</v>
      </c>
      <c r="Z310" s="61">
        <v>1006659</v>
      </c>
      <c r="AA310" s="60">
        <v>14.097307009291354</v>
      </c>
      <c r="AB310" s="60">
        <v>18.1109669216508</v>
      </c>
      <c r="AC310" s="60">
        <v>67.791726069057844</v>
      </c>
      <c r="AD310" s="60">
        <v>79.87</v>
      </c>
      <c r="AE310" s="60">
        <v>90.19</v>
      </c>
      <c r="AF310" s="60">
        <v>62.93</v>
      </c>
      <c r="AG310" s="60">
        <v>58.82</v>
      </c>
      <c r="AH310" s="60">
        <v>102.99</v>
      </c>
      <c r="AI310" s="62">
        <v>1819662</v>
      </c>
      <c r="AJ310" s="60">
        <v>46.870250124989084</v>
      </c>
      <c r="AK310" s="60">
        <v>3414</v>
      </c>
      <c r="AL310" s="63">
        <v>39572</v>
      </c>
      <c r="AM310" s="64">
        <v>0.58333333333333337</v>
      </c>
      <c r="AN310" s="61">
        <v>2572</v>
      </c>
      <c r="AO310" s="63">
        <v>39572</v>
      </c>
      <c r="AP310" s="65">
        <v>0.58333333333333337</v>
      </c>
      <c r="AQ310" s="61">
        <v>1833</v>
      </c>
      <c r="AR310" s="63">
        <v>39528</v>
      </c>
      <c r="AS310" s="65">
        <v>0.375</v>
      </c>
      <c r="AT310" s="61">
        <v>909</v>
      </c>
      <c r="AU310" s="61">
        <v>1686</v>
      </c>
      <c r="AV310" s="61">
        <v>1428</v>
      </c>
      <c r="AW310" s="61">
        <v>688</v>
      </c>
      <c r="AX310" s="61"/>
      <c r="AY310" s="61"/>
      <c r="AZ310" s="61"/>
      <c r="BA310" s="66"/>
    </row>
    <row r="311" spans="1:53" hidden="1">
      <c r="A311" t="e">
        <f>VLOOKUP(C311,'2010'!$G$2:$S$120,13,FALSE)</f>
        <v>#N/A</v>
      </c>
      <c r="B311" s="10">
        <v>309</v>
      </c>
      <c r="C311" s="67" t="s">
        <v>1615</v>
      </c>
      <c r="D311" s="68" t="s">
        <v>1616</v>
      </c>
      <c r="E311" s="68" t="s">
        <v>54</v>
      </c>
      <c r="F311" s="69" t="s">
        <v>1486</v>
      </c>
      <c r="G311" s="69" t="s">
        <v>1486</v>
      </c>
      <c r="H311" s="69" t="s">
        <v>204</v>
      </c>
      <c r="I311" s="70" t="s">
        <v>1617</v>
      </c>
      <c r="J311" s="68" t="s">
        <v>1618</v>
      </c>
      <c r="K311" s="68">
        <v>28.63034</v>
      </c>
      <c r="L311" s="68">
        <v>-27.047840000000001</v>
      </c>
      <c r="M311" s="68">
        <v>4</v>
      </c>
      <c r="N311" s="68">
        <v>120</v>
      </c>
      <c r="O311" s="68" t="s">
        <v>609</v>
      </c>
      <c r="P311" s="68" t="s">
        <v>1176</v>
      </c>
      <c r="Q311" s="71">
        <v>8507.5300000000007</v>
      </c>
      <c r="R311" s="72">
        <v>96.9</v>
      </c>
      <c r="S311" s="72">
        <v>3263999</v>
      </c>
      <c r="T311" s="72">
        <v>1071509</v>
      </c>
      <c r="U311" s="73">
        <v>9207.8401134054184</v>
      </c>
      <c r="V311" s="73">
        <v>3022.7593672899184</v>
      </c>
      <c r="W311" s="71">
        <v>32.828104420375134</v>
      </c>
      <c r="X311" s="72">
        <v>176104</v>
      </c>
      <c r="Y311" s="72">
        <v>229820</v>
      </c>
      <c r="Z311" s="72">
        <v>665585</v>
      </c>
      <c r="AA311" s="71">
        <v>16.435139602187196</v>
      </c>
      <c r="AB311" s="71">
        <v>21.448256617536575</v>
      </c>
      <c r="AC311" s="71">
        <v>62.116603780276222</v>
      </c>
      <c r="AD311" s="71">
        <v>92.11</v>
      </c>
      <c r="AE311" s="71">
        <v>100.53</v>
      </c>
      <c r="AF311" s="71">
        <v>74.88</v>
      </c>
      <c r="AG311" s="71">
        <v>69.94</v>
      </c>
      <c r="AH311" s="71">
        <v>114.99</v>
      </c>
      <c r="AI311" s="73">
        <v>242824</v>
      </c>
      <c r="AJ311" s="71">
        <v>7.4394630635609875</v>
      </c>
      <c r="AK311" s="71">
        <v>2590</v>
      </c>
      <c r="AL311" s="74">
        <v>39572</v>
      </c>
      <c r="AM311" s="75">
        <v>0.58333333333333337</v>
      </c>
      <c r="AN311" s="72">
        <v>2024</v>
      </c>
      <c r="AO311" s="74">
        <v>39572</v>
      </c>
      <c r="AP311" s="76">
        <v>0.58333333333333337</v>
      </c>
      <c r="AQ311" s="72">
        <v>1740</v>
      </c>
      <c r="AR311" s="74">
        <v>39802</v>
      </c>
      <c r="AS311" s="76">
        <v>0.33333333333333331</v>
      </c>
      <c r="AT311" s="72">
        <v>955</v>
      </c>
      <c r="AU311" s="72">
        <v>1223</v>
      </c>
      <c r="AV311" s="72">
        <v>1065</v>
      </c>
      <c r="AW311" s="72">
        <v>675</v>
      </c>
      <c r="AX311" s="72"/>
      <c r="AY311" s="72"/>
      <c r="AZ311" s="72"/>
      <c r="BA311" s="77"/>
    </row>
    <row r="312" spans="1:53" hidden="1">
      <c r="A312" t="e">
        <f>VLOOKUP(C312,'2010'!$G$2:$S$120,13,FALSE)</f>
        <v>#N/A</v>
      </c>
      <c r="B312" s="10">
        <v>310</v>
      </c>
      <c r="C312" s="56" t="s">
        <v>1619</v>
      </c>
      <c r="D312" s="57" t="s">
        <v>1620</v>
      </c>
      <c r="E312" s="57" t="s">
        <v>54</v>
      </c>
      <c r="F312" s="58" t="s">
        <v>1486</v>
      </c>
      <c r="G312" s="58" t="s">
        <v>1486</v>
      </c>
      <c r="H312" s="58" t="s">
        <v>204</v>
      </c>
      <c r="I312" s="59" t="s">
        <v>1617</v>
      </c>
      <c r="J312" s="57" t="s">
        <v>1618</v>
      </c>
      <c r="K312" s="57">
        <v>28.63015</v>
      </c>
      <c r="L312" s="57">
        <v>-27.047509999999999</v>
      </c>
      <c r="M312" s="57">
        <v>4</v>
      </c>
      <c r="N312" s="57">
        <v>120</v>
      </c>
      <c r="O312" s="57" t="s">
        <v>609</v>
      </c>
      <c r="P312" s="57" t="s">
        <v>1176</v>
      </c>
      <c r="Q312" s="60">
        <v>8623.1299999999992</v>
      </c>
      <c r="R312" s="61">
        <v>98.2</v>
      </c>
      <c r="S312" s="61">
        <v>3284994</v>
      </c>
      <c r="T312" s="61">
        <v>1060820</v>
      </c>
      <c r="U312" s="62">
        <v>9142.8351422279393</v>
      </c>
      <c r="V312" s="62">
        <v>2952.4870899545758</v>
      </c>
      <c r="W312" s="60">
        <v>32.292905253403816</v>
      </c>
      <c r="X312" s="61">
        <v>175976</v>
      </c>
      <c r="Y312" s="61">
        <v>238819</v>
      </c>
      <c r="Z312" s="61">
        <v>646025</v>
      </c>
      <c r="AA312" s="60">
        <v>16.588676684074581</v>
      </c>
      <c r="AB312" s="60">
        <v>22.512678871062008</v>
      </c>
      <c r="AC312" s="60">
        <v>60.8986444448634</v>
      </c>
      <c r="AD312" s="60">
        <v>92.87</v>
      </c>
      <c r="AE312" s="60">
        <v>101.07</v>
      </c>
      <c r="AF312" s="60">
        <v>75.67</v>
      </c>
      <c r="AG312" s="60">
        <v>70.91</v>
      </c>
      <c r="AH312" s="60">
        <v>114.98</v>
      </c>
      <c r="AI312" s="62">
        <v>264174</v>
      </c>
      <c r="AJ312" s="60">
        <v>8.0418411723126422</v>
      </c>
      <c r="AK312" s="60">
        <v>2579</v>
      </c>
      <c r="AL312" s="63">
        <v>39572</v>
      </c>
      <c r="AM312" s="64">
        <v>0.58333333333333337</v>
      </c>
      <c r="AN312" s="61">
        <v>2017</v>
      </c>
      <c r="AO312" s="63">
        <v>39572</v>
      </c>
      <c r="AP312" s="65">
        <v>0.58333333333333337</v>
      </c>
      <c r="AQ312" s="61">
        <v>1749</v>
      </c>
      <c r="AR312" s="63">
        <v>39802</v>
      </c>
      <c r="AS312" s="65">
        <v>0.33333333333333331</v>
      </c>
      <c r="AT312" s="61">
        <v>958</v>
      </c>
      <c r="AU312" s="61">
        <v>1228</v>
      </c>
      <c r="AV312" s="61">
        <v>1078</v>
      </c>
      <c r="AW312" s="61">
        <v>671</v>
      </c>
      <c r="AX312" s="61"/>
      <c r="AY312" s="61"/>
      <c r="AZ312" s="61"/>
      <c r="BA312" s="66"/>
    </row>
    <row r="313" spans="1:53" hidden="1">
      <c r="A313" t="e">
        <f>VLOOKUP(C313,'2010'!$G$2:$S$120,13,FALSE)</f>
        <v>#N/A</v>
      </c>
      <c r="B313" s="10">
        <v>311</v>
      </c>
      <c r="C313" s="67" t="s">
        <v>1621</v>
      </c>
      <c r="D313" s="68" t="s">
        <v>1622</v>
      </c>
      <c r="E313" s="68" t="s">
        <v>54</v>
      </c>
      <c r="F313" s="69" t="s">
        <v>1486</v>
      </c>
      <c r="G313" s="69" t="s">
        <v>1486</v>
      </c>
      <c r="H313" s="69" t="s">
        <v>996</v>
      </c>
      <c r="I313" s="70" t="s">
        <v>1623</v>
      </c>
      <c r="J313" s="68" t="s">
        <v>1624</v>
      </c>
      <c r="K313" s="68">
        <v>28.391670000000001</v>
      </c>
      <c r="L313" s="68">
        <v>-26.671299999999999</v>
      </c>
      <c r="M313" s="68">
        <v>4</v>
      </c>
      <c r="N313" s="68">
        <v>100</v>
      </c>
      <c r="O313" s="68" t="s">
        <v>609</v>
      </c>
      <c r="P313" s="68" t="s">
        <v>1176</v>
      </c>
      <c r="Q313" s="71">
        <v>8153.15</v>
      </c>
      <c r="R313" s="72">
        <v>92.8</v>
      </c>
      <c r="S313" s="72">
        <v>3698925</v>
      </c>
      <c r="T313" s="72">
        <v>929692</v>
      </c>
      <c r="U313" s="73">
        <v>10888.331503774614</v>
      </c>
      <c r="V313" s="73">
        <v>2736.6855755137585</v>
      </c>
      <c r="W313" s="71">
        <v>25.134113289672001</v>
      </c>
      <c r="X313" s="72">
        <v>168592</v>
      </c>
      <c r="Y313" s="72">
        <v>201055</v>
      </c>
      <c r="Z313" s="72">
        <v>560045</v>
      </c>
      <c r="AA313" s="71">
        <v>18.134177770702557</v>
      </c>
      <c r="AB313" s="71">
        <v>21.625979356604123</v>
      </c>
      <c r="AC313" s="71">
        <v>60.239842872693316</v>
      </c>
      <c r="AD313" s="71">
        <v>99.55</v>
      </c>
      <c r="AE313" s="71">
        <v>107.46</v>
      </c>
      <c r="AF313" s="71">
        <v>75.959999999999994</v>
      </c>
      <c r="AG313" s="71">
        <v>75.95</v>
      </c>
      <c r="AH313" s="71">
        <v>120.99</v>
      </c>
      <c r="AI313" s="73">
        <v>2014231</v>
      </c>
      <c r="AJ313" s="71">
        <v>54.454496914644125</v>
      </c>
      <c r="AK313" s="71">
        <v>2873</v>
      </c>
      <c r="AL313" s="74">
        <v>39572</v>
      </c>
      <c r="AM313" s="75">
        <v>0.625</v>
      </c>
      <c r="AN313" s="72">
        <v>2291</v>
      </c>
      <c r="AO313" s="74">
        <v>39572</v>
      </c>
      <c r="AP313" s="76">
        <v>0.625</v>
      </c>
      <c r="AQ313" s="72">
        <v>1979</v>
      </c>
      <c r="AR313" s="74">
        <v>39802</v>
      </c>
      <c r="AS313" s="76">
        <v>0.29166666666666669</v>
      </c>
      <c r="AT313" s="72">
        <v>1089</v>
      </c>
      <c r="AU313" s="72">
        <v>1261</v>
      </c>
      <c r="AV313" s="72">
        <v>1299</v>
      </c>
      <c r="AW313" s="72">
        <v>680</v>
      </c>
      <c r="AX313" s="72"/>
      <c r="AY313" s="72"/>
      <c r="AZ313" s="72"/>
      <c r="BA313" s="77"/>
    </row>
    <row r="314" spans="1:53" hidden="1">
      <c r="A314" t="e">
        <f>VLOOKUP(C314,'2010'!$G$2:$S$120,13,FALSE)</f>
        <v>#N/A</v>
      </c>
      <c r="B314" s="10">
        <v>312</v>
      </c>
      <c r="C314" s="56" t="s">
        <v>1625</v>
      </c>
      <c r="D314" s="57" t="s">
        <v>1626</v>
      </c>
      <c r="E314" s="57" t="s">
        <v>54</v>
      </c>
      <c r="F314" s="58" t="s">
        <v>1486</v>
      </c>
      <c r="G314" s="58" t="s">
        <v>1486</v>
      </c>
      <c r="H314" s="58" t="s">
        <v>996</v>
      </c>
      <c r="I314" s="59" t="s">
        <v>1623</v>
      </c>
      <c r="J314" s="57" t="s">
        <v>1624</v>
      </c>
      <c r="K314" s="57">
        <v>28.391780000000001</v>
      </c>
      <c r="L314" s="57">
        <v>-26.671669999999999</v>
      </c>
      <c r="M314" s="57">
        <v>4</v>
      </c>
      <c r="N314" s="57">
        <v>100</v>
      </c>
      <c r="O314" s="57" t="s">
        <v>1627</v>
      </c>
      <c r="P314" s="57" t="s">
        <v>1628</v>
      </c>
      <c r="Q314" s="60">
        <v>8499.0400000000009</v>
      </c>
      <c r="R314" s="61">
        <v>96.8</v>
      </c>
      <c r="S314" s="61">
        <v>3898569</v>
      </c>
      <c r="T314" s="61">
        <v>963928</v>
      </c>
      <c r="U314" s="62">
        <v>11008.967601046705</v>
      </c>
      <c r="V314" s="62">
        <v>2721.9864831792765</v>
      </c>
      <c r="W314" s="60">
        <v>24.725174801318126</v>
      </c>
      <c r="X314" s="61">
        <v>176759</v>
      </c>
      <c r="Y314" s="61">
        <v>199704</v>
      </c>
      <c r="Z314" s="61">
        <v>587465</v>
      </c>
      <c r="AA314" s="60">
        <v>18.337365446381888</v>
      </c>
      <c r="AB314" s="60">
        <v>20.717729954934395</v>
      </c>
      <c r="AC314" s="60">
        <v>60.944904598683728</v>
      </c>
      <c r="AD314" s="60">
        <v>100.38</v>
      </c>
      <c r="AE314" s="60">
        <v>108.15</v>
      </c>
      <c r="AF314" s="60">
        <v>76.709999999999994</v>
      </c>
      <c r="AG314" s="60">
        <v>76.95</v>
      </c>
      <c r="AH314" s="60">
        <v>121.99</v>
      </c>
      <c r="AI314" s="62">
        <v>2183599</v>
      </c>
      <c r="AJ314" s="60">
        <v>56.01026940910883</v>
      </c>
      <c r="AK314" s="60">
        <v>2870</v>
      </c>
      <c r="AL314" s="63">
        <v>39572</v>
      </c>
      <c r="AM314" s="64">
        <v>0.625</v>
      </c>
      <c r="AN314" s="61">
        <v>2290</v>
      </c>
      <c r="AO314" s="63">
        <v>39572</v>
      </c>
      <c r="AP314" s="65">
        <v>0.625</v>
      </c>
      <c r="AQ314" s="61">
        <v>1976</v>
      </c>
      <c r="AR314" s="63">
        <v>39802</v>
      </c>
      <c r="AS314" s="65">
        <v>0.29166666666666669</v>
      </c>
      <c r="AT314" s="61">
        <v>1099</v>
      </c>
      <c r="AU314" s="61">
        <v>1263</v>
      </c>
      <c r="AV314" s="61">
        <v>1290</v>
      </c>
      <c r="AW314" s="61">
        <v>686</v>
      </c>
      <c r="AX314" s="61"/>
      <c r="AY314" s="61"/>
      <c r="AZ314" s="61"/>
      <c r="BA314" s="66"/>
    </row>
    <row r="315" spans="1:53" hidden="1">
      <c r="A315" t="e">
        <f>VLOOKUP(C315,'2010'!$G$2:$S$120,13,FALSE)</f>
        <v>#N/A</v>
      </c>
      <c r="B315" s="10">
        <v>313</v>
      </c>
      <c r="C315" s="67" t="s">
        <v>1629</v>
      </c>
      <c r="D315" s="68" t="s">
        <v>1630</v>
      </c>
      <c r="E315" s="68" t="s">
        <v>182</v>
      </c>
      <c r="F315" s="69" t="s">
        <v>1486</v>
      </c>
      <c r="G315" s="69" t="s">
        <v>1486</v>
      </c>
      <c r="H315" s="69" t="s">
        <v>139</v>
      </c>
      <c r="I315" s="70" t="s">
        <v>1631</v>
      </c>
      <c r="J315" s="68" t="s">
        <v>1632</v>
      </c>
      <c r="K315" s="68">
        <v>28.38944</v>
      </c>
      <c r="L315" s="68">
        <v>-26.59083</v>
      </c>
      <c r="M315" s="68">
        <v>3</v>
      </c>
      <c r="N315" s="68">
        <v>120</v>
      </c>
      <c r="O315" s="68" t="s">
        <v>609</v>
      </c>
      <c r="P315" s="68"/>
      <c r="Q315" s="71">
        <v>6170.65</v>
      </c>
      <c r="R315" s="72">
        <v>70.2</v>
      </c>
      <c r="S315" s="72">
        <v>1307034</v>
      </c>
      <c r="T315" s="72">
        <v>213016</v>
      </c>
      <c r="U315" s="73">
        <v>5083.5513276559195</v>
      </c>
      <c r="V315" s="73">
        <v>828.50007697730382</v>
      </c>
      <c r="W315" s="71">
        <v>16.297663258951182</v>
      </c>
      <c r="X315" s="72">
        <v>48738</v>
      </c>
      <c r="Y315" s="72">
        <v>43882</v>
      </c>
      <c r="Z315" s="72">
        <v>120396</v>
      </c>
      <c r="AA315" s="71">
        <v>22.879971457543093</v>
      </c>
      <c r="AB315" s="71">
        <v>20.600330491606265</v>
      </c>
      <c r="AC315" s="71">
        <v>56.519698050850643</v>
      </c>
      <c r="AD315" s="71">
        <v>101.3</v>
      </c>
      <c r="AE315" s="71">
        <v>109.27</v>
      </c>
      <c r="AF315" s="71">
        <v>32.159999999999997</v>
      </c>
      <c r="AG315" s="71">
        <v>60.99</v>
      </c>
      <c r="AH315" s="71">
        <v>123.98</v>
      </c>
      <c r="AI315" s="73">
        <v>271549</v>
      </c>
      <c r="AJ315" s="71">
        <v>20.77597063274559</v>
      </c>
      <c r="AK315" s="71">
        <v>2161</v>
      </c>
      <c r="AL315" s="74">
        <v>39615</v>
      </c>
      <c r="AM315" s="75">
        <v>0.70833333333333337</v>
      </c>
      <c r="AN315" s="72">
        <v>2161</v>
      </c>
      <c r="AO315" s="74">
        <v>39615</v>
      </c>
      <c r="AP315" s="76">
        <v>0.70833333333333337</v>
      </c>
      <c r="AQ315" s="72"/>
      <c r="AR315" s="72"/>
      <c r="AS315" s="72"/>
      <c r="AT315" s="72">
        <v>225</v>
      </c>
      <c r="AU315" s="72">
        <v>821</v>
      </c>
      <c r="AV315" s="72">
        <v>1400</v>
      </c>
      <c r="AW315" s="72"/>
      <c r="AX315" s="72"/>
      <c r="AY315" s="72"/>
      <c r="AZ315" s="72"/>
      <c r="BA315" s="77"/>
    </row>
    <row r="316" spans="1:53" hidden="1">
      <c r="A316" t="e">
        <f>VLOOKUP(C316,'2010'!$G$2:$S$120,13,FALSE)</f>
        <v>#N/A</v>
      </c>
      <c r="B316" s="10">
        <v>314</v>
      </c>
      <c r="C316" s="56" t="s">
        <v>1633</v>
      </c>
      <c r="D316" s="57" t="s">
        <v>1634</v>
      </c>
      <c r="E316" s="57" t="s">
        <v>182</v>
      </c>
      <c r="F316" s="58" t="s">
        <v>1486</v>
      </c>
      <c r="G316" s="58" t="s">
        <v>1486</v>
      </c>
      <c r="H316" s="58" t="s">
        <v>139</v>
      </c>
      <c r="I316" s="59" t="s">
        <v>1635</v>
      </c>
      <c r="J316" s="57" t="s">
        <v>1636</v>
      </c>
      <c r="K316" s="57">
        <v>28.390830000000001</v>
      </c>
      <c r="L316" s="57">
        <v>-26.585280000000001</v>
      </c>
      <c r="M316" s="57">
        <v>3</v>
      </c>
      <c r="N316" s="57">
        <v>120</v>
      </c>
      <c r="O316" s="57" t="s">
        <v>1176</v>
      </c>
      <c r="P316" s="57"/>
      <c r="Q316" s="60">
        <v>6322.08</v>
      </c>
      <c r="R316" s="61">
        <v>72</v>
      </c>
      <c r="S316" s="61">
        <v>1508122</v>
      </c>
      <c r="T316" s="61">
        <v>332682</v>
      </c>
      <c r="U316" s="62">
        <v>5725.1613393060516</v>
      </c>
      <c r="V316" s="62">
        <v>1262.9337180168552</v>
      </c>
      <c r="W316" s="60">
        <v>22.059355940699756</v>
      </c>
      <c r="X316" s="61">
        <v>64226</v>
      </c>
      <c r="Y316" s="61">
        <v>71294</v>
      </c>
      <c r="Z316" s="61">
        <v>197162</v>
      </c>
      <c r="AA316" s="60">
        <v>19.305522991926225</v>
      </c>
      <c r="AB316" s="60">
        <v>21.430074365309814</v>
      </c>
      <c r="AC316" s="60">
        <v>59.264402642763955</v>
      </c>
      <c r="AD316" s="60">
        <v>95.28</v>
      </c>
      <c r="AE316" s="60">
        <v>109.11</v>
      </c>
      <c r="AF316" s="60">
        <v>27.59</v>
      </c>
      <c r="AG316" s="60">
        <v>52.95</v>
      </c>
      <c r="AH316" s="60">
        <v>122.98</v>
      </c>
      <c r="AI316" s="62">
        <v>291934</v>
      </c>
      <c r="AJ316" s="60">
        <v>19.357452513788672</v>
      </c>
      <c r="AK316" s="60">
        <v>1896</v>
      </c>
      <c r="AL316" s="63">
        <v>39527</v>
      </c>
      <c r="AM316" s="64">
        <v>0.625</v>
      </c>
      <c r="AN316" s="61">
        <v>1896</v>
      </c>
      <c r="AO316" s="63">
        <v>39527</v>
      </c>
      <c r="AP316" s="65">
        <v>0.625</v>
      </c>
      <c r="AQ316" s="61"/>
      <c r="AR316" s="61"/>
      <c r="AS316" s="61"/>
      <c r="AT316" s="61">
        <v>236</v>
      </c>
      <c r="AU316" s="61">
        <v>745</v>
      </c>
      <c r="AV316" s="61">
        <v>1204</v>
      </c>
      <c r="AW316" s="61"/>
      <c r="AX316" s="61"/>
      <c r="AY316" s="61"/>
      <c r="AZ316" s="61"/>
      <c r="BA316" s="66"/>
    </row>
    <row r="317" spans="1:53" hidden="1">
      <c r="A317" t="e">
        <f>VLOOKUP(C317,'2010'!$G$2:$S$120,13,FALSE)</f>
        <v>#N/A</v>
      </c>
      <c r="B317" s="10">
        <v>315</v>
      </c>
      <c r="C317" s="67" t="s">
        <v>1637</v>
      </c>
      <c r="D317" s="68" t="s">
        <v>1638</v>
      </c>
      <c r="E317" s="68" t="s">
        <v>132</v>
      </c>
      <c r="F317" s="69" t="s">
        <v>1486</v>
      </c>
      <c r="G317" s="69" t="s">
        <v>1486</v>
      </c>
      <c r="H317" s="69" t="s">
        <v>139</v>
      </c>
      <c r="I317" s="70" t="s">
        <v>1639</v>
      </c>
      <c r="J317" s="68" t="s">
        <v>1640</v>
      </c>
      <c r="K317" s="68">
        <v>28.388629999999999</v>
      </c>
      <c r="L317" s="68">
        <v>-26.556819999999998</v>
      </c>
      <c r="M317" s="68">
        <v>6</v>
      </c>
      <c r="N317" s="68">
        <v>120</v>
      </c>
      <c r="O317" s="68" t="s">
        <v>60</v>
      </c>
      <c r="P317" s="68" t="s">
        <v>1602</v>
      </c>
      <c r="Q317" s="71">
        <v>8640.9699999999993</v>
      </c>
      <c r="R317" s="72">
        <v>98.4</v>
      </c>
      <c r="S317" s="72">
        <v>5080611</v>
      </c>
      <c r="T317" s="72">
        <v>1122883</v>
      </c>
      <c r="U317" s="73">
        <v>14111.22408711059</v>
      </c>
      <c r="V317" s="73">
        <v>3118.7693048349902</v>
      </c>
      <c r="W317" s="71">
        <v>22.101337811534872</v>
      </c>
      <c r="X317" s="72">
        <v>217374</v>
      </c>
      <c r="Y317" s="72">
        <v>254848</v>
      </c>
      <c r="Z317" s="72">
        <v>650661</v>
      </c>
      <c r="AA317" s="71">
        <v>19.35856184482266</v>
      </c>
      <c r="AB317" s="71">
        <v>22.695864128319691</v>
      </c>
      <c r="AC317" s="71">
        <v>57.945574026857649</v>
      </c>
      <c r="AD317" s="71">
        <v>102.07</v>
      </c>
      <c r="AE317" s="71">
        <v>107.65</v>
      </c>
      <c r="AF317" s="71">
        <v>82.39</v>
      </c>
      <c r="AG317" s="71">
        <v>76.92</v>
      </c>
      <c r="AH317" s="71">
        <v>125.98</v>
      </c>
      <c r="AI317" s="73">
        <v>1216536</v>
      </c>
      <c r="AJ317" s="71">
        <v>23.944679094699435</v>
      </c>
      <c r="AK317" s="71">
        <v>3324</v>
      </c>
      <c r="AL317" s="74">
        <v>39572</v>
      </c>
      <c r="AM317" s="75">
        <v>0.66666666666666663</v>
      </c>
      <c r="AN317" s="72">
        <v>2787</v>
      </c>
      <c r="AO317" s="74">
        <v>39572</v>
      </c>
      <c r="AP317" s="76">
        <v>0.79166666666666663</v>
      </c>
      <c r="AQ317" s="72">
        <v>2081</v>
      </c>
      <c r="AR317" s="74">
        <v>39527</v>
      </c>
      <c r="AS317" s="76">
        <v>0.625</v>
      </c>
      <c r="AT317" s="72">
        <v>828</v>
      </c>
      <c r="AU317" s="72">
        <v>902</v>
      </c>
      <c r="AV317" s="72">
        <v>1482</v>
      </c>
      <c r="AW317" s="72">
        <v>1402</v>
      </c>
      <c r="AX317" s="72">
        <v>661</v>
      </c>
      <c r="AY317" s="72">
        <v>502</v>
      </c>
      <c r="AZ317" s="72"/>
      <c r="BA317" s="77"/>
    </row>
    <row r="318" spans="1:53" hidden="1">
      <c r="A318" t="e">
        <f>VLOOKUP(C318,'2010'!$G$2:$S$120,13,FALSE)</f>
        <v>#N/A</v>
      </c>
      <c r="B318" s="10">
        <v>316</v>
      </c>
      <c r="C318" s="56" t="s">
        <v>1641</v>
      </c>
      <c r="D318" s="57" t="s">
        <v>1642</v>
      </c>
      <c r="E318" s="57" t="s">
        <v>177</v>
      </c>
      <c r="F318" s="58" t="s">
        <v>1486</v>
      </c>
      <c r="G318" s="58" t="s">
        <v>1486</v>
      </c>
      <c r="H318" s="58" t="s">
        <v>139</v>
      </c>
      <c r="I318" s="59" t="s">
        <v>1643</v>
      </c>
      <c r="J318" s="57" t="s">
        <v>1644</v>
      </c>
      <c r="K318" s="57">
        <v>28.384709999999998</v>
      </c>
      <c r="L318" s="57">
        <v>-26.50817</v>
      </c>
      <c r="M318" s="57">
        <v>4</v>
      </c>
      <c r="N318" s="57">
        <v>120</v>
      </c>
      <c r="O318" s="57" t="s">
        <v>609</v>
      </c>
      <c r="P318" s="57" t="s">
        <v>1628</v>
      </c>
      <c r="Q318" s="60">
        <v>382.51</v>
      </c>
      <c r="R318" s="61">
        <v>4.4000000000000004</v>
      </c>
      <c r="S318" s="61">
        <v>194366</v>
      </c>
      <c r="T318" s="61">
        <v>54434</v>
      </c>
      <c r="U318" s="62">
        <v>12195.194896865441</v>
      </c>
      <c r="V318" s="62">
        <v>3415.3773757548825</v>
      </c>
      <c r="W318" s="60">
        <v>28.005926962534598</v>
      </c>
      <c r="X318" s="61">
        <v>10383</v>
      </c>
      <c r="Y318" s="61">
        <v>10789</v>
      </c>
      <c r="Z318" s="61">
        <v>33262</v>
      </c>
      <c r="AA318" s="60">
        <v>19.074475511628762</v>
      </c>
      <c r="AB318" s="60">
        <v>19.82033288018518</v>
      </c>
      <c r="AC318" s="60">
        <v>61.105191608186061</v>
      </c>
      <c r="AD318" s="60">
        <v>106.49</v>
      </c>
      <c r="AE318" s="60">
        <v>114.62</v>
      </c>
      <c r="AF318" s="60">
        <v>85.58</v>
      </c>
      <c r="AG318" s="60">
        <v>83.91</v>
      </c>
      <c r="AH318" s="60">
        <v>125.98</v>
      </c>
      <c r="AI318" s="62">
        <v>46043</v>
      </c>
      <c r="AJ318" s="60">
        <v>23.688813887202496</v>
      </c>
      <c r="AK318" s="60">
        <v>1519</v>
      </c>
      <c r="AL318" s="63">
        <v>39761</v>
      </c>
      <c r="AM318" s="64">
        <v>0.70833333333333337</v>
      </c>
      <c r="AN318" s="61">
        <v>1110</v>
      </c>
      <c r="AO318" s="63">
        <v>39761</v>
      </c>
      <c r="AP318" s="65">
        <v>0.75</v>
      </c>
      <c r="AQ318" s="61">
        <v>901</v>
      </c>
      <c r="AR318" s="63">
        <v>39759</v>
      </c>
      <c r="AS318" s="65">
        <v>0.66666666666666663</v>
      </c>
      <c r="AT318" s="61">
        <v>651</v>
      </c>
      <c r="AU318" s="61">
        <v>462</v>
      </c>
      <c r="AV318" s="61">
        <v>495</v>
      </c>
      <c r="AW318" s="61">
        <v>406</v>
      </c>
      <c r="AX318" s="61"/>
      <c r="AY318" s="61"/>
      <c r="AZ318" s="61"/>
      <c r="BA318" s="66"/>
    </row>
    <row r="319" spans="1:53" hidden="1">
      <c r="A319" t="e">
        <f>VLOOKUP(C319,'2010'!$G$2:$S$120,13,FALSE)</f>
        <v>#N/A</v>
      </c>
      <c r="B319" s="10">
        <v>317</v>
      </c>
      <c r="C319" s="67" t="s">
        <v>1645</v>
      </c>
      <c r="D319" s="68" t="s">
        <v>1646</v>
      </c>
      <c r="E319" s="68" t="s">
        <v>177</v>
      </c>
      <c r="F319" s="69" t="s">
        <v>1486</v>
      </c>
      <c r="G319" s="69" t="s">
        <v>1486</v>
      </c>
      <c r="H319" s="69" t="s">
        <v>139</v>
      </c>
      <c r="I319" s="70" t="s">
        <v>808</v>
      </c>
      <c r="J319" s="68" t="s">
        <v>1647</v>
      </c>
      <c r="K319" s="68">
        <v>28.372219999999999</v>
      </c>
      <c r="L319" s="68">
        <v>-26.490469999999998</v>
      </c>
      <c r="M319" s="68">
        <v>4</v>
      </c>
      <c r="N319" s="68">
        <v>120</v>
      </c>
      <c r="O319" s="68" t="s">
        <v>609</v>
      </c>
      <c r="P319" s="68" t="s">
        <v>1602</v>
      </c>
      <c r="Q319" s="71">
        <v>382</v>
      </c>
      <c r="R319" s="72">
        <v>4.3</v>
      </c>
      <c r="S319" s="72">
        <v>180818</v>
      </c>
      <c r="T319" s="72">
        <v>51354</v>
      </c>
      <c r="U319" s="73">
        <v>11360.293193717278</v>
      </c>
      <c r="V319" s="73">
        <v>3226.4293193717281</v>
      </c>
      <c r="W319" s="71">
        <v>28.400933535378115</v>
      </c>
      <c r="X319" s="72">
        <v>9828</v>
      </c>
      <c r="Y319" s="72">
        <v>10340</v>
      </c>
      <c r="Z319" s="72">
        <v>31186</v>
      </c>
      <c r="AA319" s="71">
        <v>19.137749737118824</v>
      </c>
      <c r="AB319" s="71">
        <v>20.134750944424972</v>
      </c>
      <c r="AC319" s="71">
        <v>60.727499318456204</v>
      </c>
      <c r="AD319" s="71">
        <v>103.26</v>
      </c>
      <c r="AE319" s="71">
        <v>112.83</v>
      </c>
      <c r="AF319" s="71">
        <v>79.14</v>
      </c>
      <c r="AG319" s="71">
        <v>77.94</v>
      </c>
      <c r="AH319" s="71">
        <v>124.98</v>
      </c>
      <c r="AI319" s="73">
        <v>39174</v>
      </c>
      <c r="AJ319" s="71">
        <v>21.664878496609852</v>
      </c>
      <c r="AK319" s="71">
        <v>1477</v>
      </c>
      <c r="AL319" s="74">
        <v>39761</v>
      </c>
      <c r="AM319" s="75">
        <v>0.70833333333333337</v>
      </c>
      <c r="AN319" s="72">
        <v>1099</v>
      </c>
      <c r="AO319" s="74">
        <v>39761</v>
      </c>
      <c r="AP319" s="76">
        <v>0.75</v>
      </c>
      <c r="AQ319" s="72">
        <v>869</v>
      </c>
      <c r="AR319" s="74">
        <v>39759</v>
      </c>
      <c r="AS319" s="76">
        <v>0.66666666666666663</v>
      </c>
      <c r="AT319" s="72">
        <v>577</v>
      </c>
      <c r="AU319" s="72">
        <v>534</v>
      </c>
      <c r="AV319" s="72">
        <v>460</v>
      </c>
      <c r="AW319" s="72">
        <v>409</v>
      </c>
      <c r="AX319" s="72"/>
      <c r="AY319" s="72"/>
      <c r="AZ319" s="72"/>
      <c r="BA319" s="77"/>
    </row>
    <row r="320" spans="1:53" hidden="1">
      <c r="A320" t="e">
        <f>VLOOKUP(C320,'2010'!$G$2:$S$120,13,FALSE)</f>
        <v>#N/A</v>
      </c>
      <c r="B320" s="10">
        <v>318</v>
      </c>
      <c r="C320" s="56" t="s">
        <v>1648</v>
      </c>
      <c r="D320" s="57" t="s">
        <v>1649</v>
      </c>
      <c r="E320" s="57" t="s">
        <v>177</v>
      </c>
      <c r="F320" s="58" t="s">
        <v>1486</v>
      </c>
      <c r="G320" s="58" t="s">
        <v>1486</v>
      </c>
      <c r="H320" s="58" t="s">
        <v>139</v>
      </c>
      <c r="I320" s="59" t="s">
        <v>1021</v>
      </c>
      <c r="J320" s="57" t="s">
        <v>1650</v>
      </c>
      <c r="K320" s="57">
        <v>28.357970000000002</v>
      </c>
      <c r="L320" s="57">
        <v>-26.48039</v>
      </c>
      <c r="M320" s="57">
        <v>4</v>
      </c>
      <c r="N320" s="57">
        <v>120</v>
      </c>
      <c r="O320" s="57" t="s">
        <v>609</v>
      </c>
      <c r="P320" s="57" t="s">
        <v>1627</v>
      </c>
      <c r="Q320" s="60">
        <v>382.69</v>
      </c>
      <c r="R320" s="61">
        <v>4.4000000000000004</v>
      </c>
      <c r="S320" s="61">
        <v>258303</v>
      </c>
      <c r="T320" s="61">
        <v>57067</v>
      </c>
      <c r="U320" s="62">
        <v>16199.200397188324</v>
      </c>
      <c r="V320" s="62">
        <v>3578.8967571663752</v>
      </c>
      <c r="W320" s="60">
        <v>22.093045764083268</v>
      </c>
      <c r="X320" s="61">
        <v>12371</v>
      </c>
      <c r="Y320" s="61">
        <v>10650</v>
      </c>
      <c r="Z320" s="61">
        <v>34046</v>
      </c>
      <c r="AA320" s="60">
        <v>21.678027581614593</v>
      </c>
      <c r="AB320" s="60">
        <v>18.662274168959296</v>
      </c>
      <c r="AC320" s="60">
        <v>59.659698249426121</v>
      </c>
      <c r="AD320" s="60">
        <v>105.48</v>
      </c>
      <c r="AE320" s="60">
        <v>112.16</v>
      </c>
      <c r="AF320" s="60">
        <v>81.91</v>
      </c>
      <c r="AG320" s="60">
        <v>82.93</v>
      </c>
      <c r="AH320" s="60">
        <v>124.98</v>
      </c>
      <c r="AI320" s="62">
        <v>56379</v>
      </c>
      <c r="AJ320" s="60">
        <v>21.826691908340205</v>
      </c>
      <c r="AK320" s="60">
        <v>1708</v>
      </c>
      <c r="AL320" s="63">
        <v>39759</v>
      </c>
      <c r="AM320" s="64">
        <v>0.66666666666666663</v>
      </c>
      <c r="AN320" s="61">
        <v>1211</v>
      </c>
      <c r="AO320" s="63">
        <v>39761</v>
      </c>
      <c r="AP320" s="65">
        <v>0.75</v>
      </c>
      <c r="AQ320" s="61">
        <v>1071</v>
      </c>
      <c r="AR320" s="63">
        <v>39759</v>
      </c>
      <c r="AS320" s="65">
        <v>0.70833333333333337</v>
      </c>
      <c r="AT320" s="61">
        <v>597</v>
      </c>
      <c r="AU320" s="61">
        <v>614</v>
      </c>
      <c r="AV320" s="61">
        <v>583</v>
      </c>
      <c r="AW320" s="61">
        <v>521</v>
      </c>
      <c r="AX320" s="61"/>
      <c r="AY320" s="61"/>
      <c r="AZ320" s="61"/>
      <c r="BA320" s="66"/>
    </row>
    <row r="321" spans="1:53" hidden="1">
      <c r="A321" t="e">
        <f>VLOOKUP(C321,'2010'!$G$2:$S$120,13,FALSE)</f>
        <v>#N/A</v>
      </c>
      <c r="B321" s="10">
        <v>319</v>
      </c>
      <c r="C321" s="67" t="s">
        <v>1651</v>
      </c>
      <c r="D321" s="68" t="s">
        <v>1652</v>
      </c>
      <c r="E321" s="68" t="s">
        <v>177</v>
      </c>
      <c r="F321" s="69" t="s">
        <v>1486</v>
      </c>
      <c r="G321" s="69" t="s">
        <v>1486</v>
      </c>
      <c r="H321" s="69" t="s">
        <v>139</v>
      </c>
      <c r="I321" s="70" t="s">
        <v>1653</v>
      </c>
      <c r="J321" s="68" t="s">
        <v>1654</v>
      </c>
      <c r="K321" s="68">
        <v>28.337579999999999</v>
      </c>
      <c r="L321" s="68">
        <v>-26.465779999999999</v>
      </c>
      <c r="M321" s="68">
        <v>4</v>
      </c>
      <c r="N321" s="68">
        <v>120</v>
      </c>
      <c r="O321" s="68" t="s">
        <v>609</v>
      </c>
      <c r="P321" s="68" t="s">
        <v>1627</v>
      </c>
      <c r="Q321" s="71">
        <v>382.63</v>
      </c>
      <c r="R321" s="72">
        <v>4.4000000000000004</v>
      </c>
      <c r="S321" s="72">
        <v>218253</v>
      </c>
      <c r="T321" s="72">
        <v>50264</v>
      </c>
      <c r="U321" s="73">
        <v>13689.65318976557</v>
      </c>
      <c r="V321" s="73">
        <v>3152.74808561796</v>
      </c>
      <c r="W321" s="71">
        <v>23.030153079224569</v>
      </c>
      <c r="X321" s="72">
        <v>10458</v>
      </c>
      <c r="Y321" s="72">
        <v>9566</v>
      </c>
      <c r="Z321" s="72">
        <v>30240</v>
      </c>
      <c r="AA321" s="71">
        <v>20.80614356199268</v>
      </c>
      <c r="AB321" s="71">
        <v>19.031513608148973</v>
      </c>
      <c r="AC321" s="71">
        <v>60.162342829858353</v>
      </c>
      <c r="AD321" s="71">
        <v>106.08</v>
      </c>
      <c r="AE321" s="71">
        <v>113.65</v>
      </c>
      <c r="AF321" s="71">
        <v>80.790000000000006</v>
      </c>
      <c r="AG321" s="71">
        <v>82.93</v>
      </c>
      <c r="AH321" s="71">
        <v>125.98</v>
      </c>
      <c r="AI321" s="73">
        <v>53250</v>
      </c>
      <c r="AJ321" s="71">
        <v>24.398290057868621</v>
      </c>
      <c r="AK321" s="71">
        <v>1506</v>
      </c>
      <c r="AL321" s="74">
        <v>39761</v>
      </c>
      <c r="AM321" s="75">
        <v>0.70833333333333337</v>
      </c>
      <c r="AN321" s="72">
        <v>1079</v>
      </c>
      <c r="AO321" s="74">
        <v>39761</v>
      </c>
      <c r="AP321" s="76">
        <v>0.75</v>
      </c>
      <c r="AQ321" s="72">
        <v>931</v>
      </c>
      <c r="AR321" s="74">
        <v>39759</v>
      </c>
      <c r="AS321" s="76">
        <v>0.70833333333333337</v>
      </c>
      <c r="AT321" s="72">
        <v>497</v>
      </c>
      <c r="AU321" s="72">
        <v>582</v>
      </c>
      <c r="AV321" s="72">
        <v>541</v>
      </c>
      <c r="AW321" s="72">
        <v>413</v>
      </c>
      <c r="AX321" s="72"/>
      <c r="AY321" s="72"/>
      <c r="AZ321" s="72"/>
      <c r="BA321" s="77"/>
    </row>
    <row r="322" spans="1:53" hidden="1">
      <c r="A322" t="e">
        <f>VLOOKUP(C322,'2010'!$G$2:$S$120,13,FALSE)</f>
        <v>#N/A</v>
      </c>
      <c r="B322" s="10">
        <v>320</v>
      </c>
      <c r="C322" s="56" t="s">
        <v>1655</v>
      </c>
      <c r="D322" s="57" t="s">
        <v>1656</v>
      </c>
      <c r="E322" s="57" t="s">
        <v>177</v>
      </c>
      <c r="F322" s="58" t="s">
        <v>1486</v>
      </c>
      <c r="G322" s="58" t="s">
        <v>1486</v>
      </c>
      <c r="H322" s="58" t="s">
        <v>139</v>
      </c>
      <c r="I322" s="59" t="s">
        <v>1473</v>
      </c>
      <c r="J322" s="57" t="s">
        <v>1657</v>
      </c>
      <c r="K322" s="57">
        <v>28.305</v>
      </c>
      <c r="L322" s="57">
        <v>-26.439080000000001</v>
      </c>
      <c r="M322" s="57">
        <v>4</v>
      </c>
      <c r="N322" s="57">
        <v>120</v>
      </c>
      <c r="O322" s="57" t="s">
        <v>609</v>
      </c>
      <c r="P322" s="57" t="s">
        <v>1627</v>
      </c>
      <c r="Q322" s="60">
        <v>381.5</v>
      </c>
      <c r="R322" s="61">
        <v>4.3</v>
      </c>
      <c r="S322" s="61">
        <v>284800</v>
      </c>
      <c r="T322" s="61">
        <v>58127</v>
      </c>
      <c r="U322" s="62">
        <v>17916.644823066839</v>
      </c>
      <c r="V322" s="62">
        <v>3656.7444298820446</v>
      </c>
      <c r="W322" s="60">
        <v>20.409761235955056</v>
      </c>
      <c r="X322" s="61">
        <v>13193</v>
      </c>
      <c r="Y322" s="61">
        <v>12958</v>
      </c>
      <c r="Z322" s="61">
        <v>31976</v>
      </c>
      <c r="AA322" s="60">
        <v>22.696853441602009</v>
      </c>
      <c r="AB322" s="60">
        <v>22.292566277289382</v>
      </c>
      <c r="AC322" s="60">
        <v>55.010580281108609</v>
      </c>
      <c r="AD322" s="60">
        <v>108.9</v>
      </c>
      <c r="AE322" s="60">
        <v>115.17</v>
      </c>
      <c r="AF322" s="60">
        <v>84.46</v>
      </c>
      <c r="AG322" s="60">
        <v>85.93</v>
      </c>
      <c r="AH322" s="60">
        <v>127.98</v>
      </c>
      <c r="AI322" s="62">
        <v>81591</v>
      </c>
      <c r="AJ322" s="60">
        <v>28.64852528089888</v>
      </c>
      <c r="AK322" s="60">
        <v>1844</v>
      </c>
      <c r="AL322" s="63">
        <v>39759</v>
      </c>
      <c r="AM322" s="64">
        <v>0.66666666666666663</v>
      </c>
      <c r="AN322" s="61">
        <v>1245</v>
      </c>
      <c r="AO322" s="63">
        <v>39761</v>
      </c>
      <c r="AP322" s="65">
        <v>0.75</v>
      </c>
      <c r="AQ322" s="61">
        <v>1220</v>
      </c>
      <c r="AR322" s="63">
        <v>39759</v>
      </c>
      <c r="AS322" s="65">
        <v>0.70833333333333337</v>
      </c>
      <c r="AT322" s="61">
        <v>648</v>
      </c>
      <c r="AU322" s="61">
        <v>613</v>
      </c>
      <c r="AV322" s="61">
        <v>721</v>
      </c>
      <c r="AW322" s="61">
        <v>504</v>
      </c>
      <c r="AX322" s="61"/>
      <c r="AY322" s="61"/>
      <c r="AZ322" s="61"/>
      <c r="BA322" s="66"/>
    </row>
    <row r="323" spans="1:53" hidden="1">
      <c r="A323" t="e">
        <f>VLOOKUP(C323,'2010'!$G$2:$S$120,13,FALSE)</f>
        <v>#N/A</v>
      </c>
      <c r="B323" s="10">
        <v>321</v>
      </c>
      <c r="C323" s="67" t="s">
        <v>1658</v>
      </c>
      <c r="D323" s="68" t="s">
        <v>1659</v>
      </c>
      <c r="E323" s="68" t="s">
        <v>177</v>
      </c>
      <c r="F323" s="69" t="s">
        <v>1486</v>
      </c>
      <c r="G323" s="69" t="s">
        <v>1486</v>
      </c>
      <c r="H323" s="69" t="s">
        <v>139</v>
      </c>
      <c r="I323" s="70" t="s">
        <v>1660</v>
      </c>
      <c r="J323" s="68" t="s">
        <v>1661</v>
      </c>
      <c r="K323" s="68">
        <v>28.272749999999998</v>
      </c>
      <c r="L323" s="68">
        <v>-26.41469</v>
      </c>
      <c r="M323" s="68">
        <v>6</v>
      </c>
      <c r="N323" s="68">
        <v>120</v>
      </c>
      <c r="O323" s="68" t="s">
        <v>609</v>
      </c>
      <c r="P323" s="68" t="s">
        <v>1627</v>
      </c>
      <c r="Q323" s="71">
        <v>501.79</v>
      </c>
      <c r="R323" s="72">
        <v>5.7</v>
      </c>
      <c r="S323" s="72">
        <v>395155</v>
      </c>
      <c r="T323" s="72">
        <v>76072</v>
      </c>
      <c r="U323" s="73">
        <v>18899.778791924909</v>
      </c>
      <c r="V323" s="73">
        <v>3638.4304190996227</v>
      </c>
      <c r="W323" s="71">
        <v>19.251179916741531</v>
      </c>
      <c r="X323" s="72">
        <v>17364</v>
      </c>
      <c r="Y323" s="72">
        <v>14891</v>
      </c>
      <c r="Z323" s="72">
        <v>43817</v>
      </c>
      <c r="AA323" s="71">
        <v>22.825744031969712</v>
      </c>
      <c r="AB323" s="71">
        <v>19.574876432853085</v>
      </c>
      <c r="AC323" s="71">
        <v>57.599379535177199</v>
      </c>
      <c r="AD323" s="71">
        <v>107.29</v>
      </c>
      <c r="AE323" s="71">
        <v>112.47</v>
      </c>
      <c r="AF323" s="71">
        <v>85.56</v>
      </c>
      <c r="AG323" s="71">
        <v>83.92</v>
      </c>
      <c r="AH323" s="71">
        <v>126.98</v>
      </c>
      <c r="AI323" s="73">
        <v>104962</v>
      </c>
      <c r="AJ323" s="71">
        <v>26.562235072313396</v>
      </c>
      <c r="AK323" s="71">
        <v>1909</v>
      </c>
      <c r="AL323" s="74">
        <v>39759</v>
      </c>
      <c r="AM323" s="75">
        <v>0.66666666666666663</v>
      </c>
      <c r="AN323" s="72">
        <v>1247</v>
      </c>
      <c r="AO323" s="74">
        <v>39761</v>
      </c>
      <c r="AP323" s="76">
        <v>0.75</v>
      </c>
      <c r="AQ323" s="72">
        <v>1261</v>
      </c>
      <c r="AR323" s="74">
        <v>39759</v>
      </c>
      <c r="AS323" s="76">
        <v>0.70833333333333337</v>
      </c>
      <c r="AT323" s="72">
        <v>109</v>
      </c>
      <c r="AU323" s="72">
        <v>622</v>
      </c>
      <c r="AV323" s="72">
        <v>625</v>
      </c>
      <c r="AW323" s="72">
        <v>712</v>
      </c>
      <c r="AX323" s="72">
        <v>481</v>
      </c>
      <c r="AY323" s="72">
        <v>95</v>
      </c>
      <c r="AZ323" s="72"/>
      <c r="BA323" s="77"/>
    </row>
    <row r="324" spans="1:53" hidden="1">
      <c r="A324" t="e">
        <f>VLOOKUP(C324,'2010'!$G$2:$S$120,13,FALSE)</f>
        <v>#N/A</v>
      </c>
      <c r="B324" s="10">
        <v>322</v>
      </c>
      <c r="C324" s="56" t="s">
        <v>1662</v>
      </c>
      <c r="D324" s="57" t="s">
        <v>1663</v>
      </c>
      <c r="E324" s="57" t="s">
        <v>132</v>
      </c>
      <c r="F324" s="58" t="s">
        <v>1486</v>
      </c>
      <c r="G324" s="58" t="s">
        <v>1486</v>
      </c>
      <c r="H324" s="58" t="s">
        <v>149</v>
      </c>
      <c r="I324" s="59" t="s">
        <v>1664</v>
      </c>
      <c r="J324" s="57" t="s">
        <v>1665</v>
      </c>
      <c r="K324" s="57">
        <v>28.149750000000001</v>
      </c>
      <c r="L324" s="57">
        <v>-26.253219999999999</v>
      </c>
      <c r="M324" s="57">
        <v>8</v>
      </c>
      <c r="N324" s="57">
        <v>120</v>
      </c>
      <c r="O324" s="57" t="s">
        <v>609</v>
      </c>
      <c r="P324" s="57" t="s">
        <v>1627</v>
      </c>
      <c r="Q324" s="60">
        <v>8401.75</v>
      </c>
      <c r="R324" s="61">
        <v>95.6</v>
      </c>
      <c r="S324" s="61">
        <v>23079051</v>
      </c>
      <c r="T324" s="61">
        <v>2244665</v>
      </c>
      <c r="U324" s="62">
        <v>65926.411045317946</v>
      </c>
      <c r="V324" s="62">
        <v>6411.9927396078201</v>
      </c>
      <c r="W324" s="60">
        <v>9.7259848336051604</v>
      </c>
      <c r="X324" s="61">
        <v>822719</v>
      </c>
      <c r="Y324" s="61">
        <v>528028</v>
      </c>
      <c r="Z324" s="61">
        <v>893918</v>
      </c>
      <c r="AA324" s="60">
        <v>36.652195316450339</v>
      </c>
      <c r="AB324" s="60">
        <v>23.523688390027019</v>
      </c>
      <c r="AC324" s="60">
        <v>39.824116293522643</v>
      </c>
      <c r="AD324" s="60">
        <v>103.25</v>
      </c>
      <c r="AE324" s="60">
        <v>105.14</v>
      </c>
      <c r="AF324" s="60">
        <v>85.67</v>
      </c>
      <c r="AG324" s="60">
        <v>85.91</v>
      </c>
      <c r="AH324" s="60">
        <v>120.99</v>
      </c>
      <c r="AI324" s="62">
        <v>3578260</v>
      </c>
      <c r="AJ324" s="60">
        <v>15.504363675958773</v>
      </c>
      <c r="AK324" s="60">
        <v>7520</v>
      </c>
      <c r="AL324" s="63">
        <v>39507</v>
      </c>
      <c r="AM324" s="64">
        <v>0.29166666666666669</v>
      </c>
      <c r="AN324" s="61">
        <v>5845</v>
      </c>
      <c r="AO324" s="63">
        <v>39503</v>
      </c>
      <c r="AP324" s="65">
        <v>0.29166666666666669</v>
      </c>
      <c r="AQ324" s="61">
        <v>4506</v>
      </c>
      <c r="AR324" s="63">
        <v>39695</v>
      </c>
      <c r="AS324" s="65">
        <v>0.75</v>
      </c>
      <c r="AT324" s="61">
        <v>2074</v>
      </c>
      <c r="AU324" s="61">
        <v>889</v>
      </c>
      <c r="AV324" s="61">
        <v>1618</v>
      </c>
      <c r="AW324" s="61">
        <v>2220</v>
      </c>
      <c r="AX324" s="61">
        <v>1669</v>
      </c>
      <c r="AY324" s="61">
        <v>1608</v>
      </c>
      <c r="AZ324" s="61">
        <v>1102</v>
      </c>
      <c r="BA324" s="66">
        <v>1320</v>
      </c>
    </row>
    <row r="325" spans="1:53" hidden="1">
      <c r="A325" t="e">
        <f>VLOOKUP(C325,'2010'!$G$2:$S$120,13,FALSE)</f>
        <v>#N/A</v>
      </c>
      <c r="B325" s="10">
        <v>323</v>
      </c>
      <c r="C325" s="67" t="s">
        <v>1666</v>
      </c>
      <c r="D325" s="68" t="s">
        <v>1667</v>
      </c>
      <c r="E325" s="68" t="s">
        <v>71</v>
      </c>
      <c r="F325" s="69" t="s">
        <v>1486</v>
      </c>
      <c r="G325" s="69" t="s">
        <v>1486</v>
      </c>
      <c r="H325" s="69" t="s">
        <v>149</v>
      </c>
      <c r="I325" s="70" t="s">
        <v>1668</v>
      </c>
      <c r="J325" s="68" t="s">
        <v>1669</v>
      </c>
      <c r="K325" s="68">
        <v>28.146170000000001</v>
      </c>
      <c r="L325" s="68">
        <v>-26.248999999999999</v>
      </c>
      <c r="M325" s="68">
        <v>8</v>
      </c>
      <c r="N325" s="68">
        <v>120</v>
      </c>
      <c r="O325" s="68" t="s">
        <v>609</v>
      </c>
      <c r="P325" s="68" t="s">
        <v>1627</v>
      </c>
      <c r="Q325" s="71">
        <v>4421.25</v>
      </c>
      <c r="R325" s="72">
        <v>50.3</v>
      </c>
      <c r="S325" s="72">
        <v>13457747</v>
      </c>
      <c r="T325" s="72">
        <v>1222501</v>
      </c>
      <c r="U325" s="73">
        <v>73053.079558948259</v>
      </c>
      <c r="V325" s="73">
        <v>6636.1377438507207</v>
      </c>
      <c r="W325" s="71">
        <v>9.0839945200337038</v>
      </c>
      <c r="X325" s="72">
        <v>474325</v>
      </c>
      <c r="Y325" s="72">
        <v>295067</v>
      </c>
      <c r="Z325" s="72">
        <v>453109</v>
      </c>
      <c r="AA325" s="71">
        <v>38.799559264164202</v>
      </c>
      <c r="AB325" s="71">
        <v>24.136340174772862</v>
      </c>
      <c r="AC325" s="71">
        <v>37.064100561062936</v>
      </c>
      <c r="AD325" s="71">
        <v>91.54</v>
      </c>
      <c r="AE325" s="71">
        <v>93.56</v>
      </c>
      <c r="AF325" s="71">
        <v>71.31</v>
      </c>
      <c r="AG325" s="71">
        <v>69.95</v>
      </c>
      <c r="AH325" s="71">
        <v>112.99</v>
      </c>
      <c r="AI325" s="73">
        <v>745895</v>
      </c>
      <c r="AJ325" s="71">
        <v>5.5424953374439268</v>
      </c>
      <c r="AK325" s="71">
        <v>8018</v>
      </c>
      <c r="AL325" s="74">
        <v>39489</v>
      </c>
      <c r="AM325" s="75">
        <v>0.29166666666666669</v>
      </c>
      <c r="AN325" s="72">
        <v>6465</v>
      </c>
      <c r="AO325" s="74">
        <v>39489</v>
      </c>
      <c r="AP325" s="76">
        <v>0.29166666666666669</v>
      </c>
      <c r="AQ325" s="72">
        <v>3976</v>
      </c>
      <c r="AR325" s="74">
        <v>39527</v>
      </c>
      <c r="AS325" s="76">
        <v>0.75</v>
      </c>
      <c r="AT325" s="72">
        <v>708</v>
      </c>
      <c r="AU325" s="72">
        <v>1747</v>
      </c>
      <c r="AV325" s="72">
        <v>1069</v>
      </c>
      <c r="AW325" s="72">
        <v>1587</v>
      </c>
      <c r="AX325" s="72">
        <v>2193</v>
      </c>
      <c r="AY325" s="72">
        <v>1684</v>
      </c>
      <c r="AZ325" s="72">
        <v>1451</v>
      </c>
      <c r="BA325" s="77">
        <v>841</v>
      </c>
    </row>
    <row r="326" spans="1:53" hidden="1">
      <c r="A326" t="e">
        <f>VLOOKUP(C326,'2010'!$G$2:$S$120,13,FALSE)</f>
        <v>#N/A</v>
      </c>
      <c r="B326" s="10">
        <v>324</v>
      </c>
      <c r="C326" s="56" t="s">
        <v>1670</v>
      </c>
      <c r="D326" s="57" t="s">
        <v>1671</v>
      </c>
      <c r="E326" s="57" t="s">
        <v>132</v>
      </c>
      <c r="F326" s="58" t="s">
        <v>1486</v>
      </c>
      <c r="G326" s="58" t="s">
        <v>1486</v>
      </c>
      <c r="H326" s="58" t="s">
        <v>149</v>
      </c>
      <c r="I326" s="59" t="s">
        <v>1672</v>
      </c>
      <c r="J326" s="57" t="s">
        <v>1673</v>
      </c>
      <c r="K326" s="57">
        <v>28.130330000000001</v>
      </c>
      <c r="L326" s="57">
        <v>-26.24156</v>
      </c>
      <c r="M326" s="57">
        <v>4</v>
      </c>
      <c r="N326" s="57">
        <v>120</v>
      </c>
      <c r="O326" s="57" t="s">
        <v>1627</v>
      </c>
      <c r="P326" s="57"/>
      <c r="Q326" s="60">
        <v>8074.22</v>
      </c>
      <c r="R326" s="61">
        <v>91.9</v>
      </c>
      <c r="S326" s="61">
        <v>14019424</v>
      </c>
      <c r="T326" s="61">
        <v>1123922</v>
      </c>
      <c r="U326" s="62">
        <v>41671.663145170678</v>
      </c>
      <c r="V326" s="62">
        <v>3340.7719878824209</v>
      </c>
      <c r="W326" s="60">
        <v>8.0168914215020539</v>
      </c>
      <c r="X326" s="61">
        <v>424071</v>
      </c>
      <c r="Y326" s="61">
        <v>243054</v>
      </c>
      <c r="Z326" s="61">
        <v>456797</v>
      </c>
      <c r="AA326" s="60">
        <v>37.731355022857457</v>
      </c>
      <c r="AB326" s="60">
        <v>21.625522055801024</v>
      </c>
      <c r="AC326" s="60">
        <v>40.643122921341515</v>
      </c>
      <c r="AD326" s="60">
        <v>100.85</v>
      </c>
      <c r="AE326" s="60">
        <v>102.28</v>
      </c>
      <c r="AF326" s="60">
        <v>84.44</v>
      </c>
      <c r="AG326" s="60">
        <v>84.9</v>
      </c>
      <c r="AH326" s="60">
        <v>117.98</v>
      </c>
      <c r="AI326" s="62">
        <v>1403362</v>
      </c>
      <c r="AJ326" s="60">
        <v>10.010125950966318</v>
      </c>
      <c r="AK326" s="60">
        <v>5126</v>
      </c>
      <c r="AL326" s="63">
        <v>39651</v>
      </c>
      <c r="AM326" s="64">
        <v>0.75</v>
      </c>
      <c r="AN326" s="61">
        <v>5126</v>
      </c>
      <c r="AO326" s="63">
        <v>39651</v>
      </c>
      <c r="AP326" s="65">
        <v>0.75</v>
      </c>
      <c r="AQ326" s="61"/>
      <c r="AR326" s="61"/>
      <c r="AS326" s="61"/>
      <c r="AT326" s="61">
        <v>1027</v>
      </c>
      <c r="AU326" s="61">
        <v>1416</v>
      </c>
      <c r="AV326" s="61">
        <v>1482</v>
      </c>
      <c r="AW326" s="61">
        <v>1739</v>
      </c>
      <c r="AX326" s="61"/>
      <c r="AY326" s="61"/>
      <c r="AZ326" s="61"/>
      <c r="BA326" s="66"/>
    </row>
    <row r="327" spans="1:53" hidden="1">
      <c r="A327" t="e">
        <f>VLOOKUP(C327,'2010'!$G$2:$S$120,13,FALSE)</f>
        <v>#N/A</v>
      </c>
      <c r="B327" s="10">
        <v>325</v>
      </c>
      <c r="C327" s="67" t="s">
        <v>1674</v>
      </c>
      <c r="D327" s="68" t="s">
        <v>1675</v>
      </c>
      <c r="E327" s="68" t="s">
        <v>132</v>
      </c>
      <c r="F327" s="69" t="s">
        <v>1486</v>
      </c>
      <c r="G327" s="69" t="s">
        <v>1486</v>
      </c>
      <c r="H327" s="69" t="s">
        <v>149</v>
      </c>
      <c r="I327" s="70" t="s">
        <v>647</v>
      </c>
      <c r="J327" s="68" t="s">
        <v>1676</v>
      </c>
      <c r="K327" s="68">
        <v>28.128329999999998</v>
      </c>
      <c r="L327" s="68">
        <v>-26.241330000000001</v>
      </c>
      <c r="M327" s="68">
        <v>5</v>
      </c>
      <c r="N327" s="68">
        <v>120</v>
      </c>
      <c r="O327" s="68" t="s">
        <v>609</v>
      </c>
      <c r="P327" s="68"/>
      <c r="Q327" s="71">
        <v>8476.52</v>
      </c>
      <c r="R327" s="72">
        <v>96.5</v>
      </c>
      <c r="S327" s="72">
        <v>15176265</v>
      </c>
      <c r="T327" s="72">
        <v>1289754</v>
      </c>
      <c r="U327" s="73">
        <v>42969.327035151218</v>
      </c>
      <c r="V327" s="73">
        <v>3651.7457635916626</v>
      </c>
      <c r="W327" s="71">
        <v>8.4984941947178712</v>
      </c>
      <c r="X327" s="72">
        <v>504250</v>
      </c>
      <c r="Y327" s="72">
        <v>280091</v>
      </c>
      <c r="Z327" s="72">
        <v>505413</v>
      </c>
      <c r="AA327" s="71">
        <v>39.096602918075853</v>
      </c>
      <c r="AB327" s="71">
        <v>21.716621929453215</v>
      </c>
      <c r="AC327" s="71">
        <v>39.186775152470936</v>
      </c>
      <c r="AD327" s="71">
        <v>94.35</v>
      </c>
      <c r="AE327" s="71">
        <v>95.95</v>
      </c>
      <c r="AF327" s="71">
        <v>77.06</v>
      </c>
      <c r="AG327" s="71">
        <v>77.94</v>
      </c>
      <c r="AH327" s="71">
        <v>111.99</v>
      </c>
      <c r="AI327" s="73">
        <v>693655</v>
      </c>
      <c r="AJ327" s="71">
        <v>4.5706568776968508</v>
      </c>
      <c r="AK327" s="71">
        <v>6094</v>
      </c>
      <c r="AL327" s="74">
        <v>39507</v>
      </c>
      <c r="AM327" s="75">
        <v>0.29166666666666669</v>
      </c>
      <c r="AN327" s="72">
        <v>6094</v>
      </c>
      <c r="AO327" s="74">
        <v>39507</v>
      </c>
      <c r="AP327" s="76">
        <v>0.29166666666666669</v>
      </c>
      <c r="AQ327" s="72"/>
      <c r="AR327" s="72"/>
      <c r="AS327" s="72"/>
      <c r="AT327" s="72">
        <v>2191</v>
      </c>
      <c r="AU327" s="72">
        <v>1652</v>
      </c>
      <c r="AV327" s="72">
        <v>1460</v>
      </c>
      <c r="AW327" s="72">
        <v>678</v>
      </c>
      <c r="AX327" s="72">
        <v>1210</v>
      </c>
      <c r="AY327" s="72"/>
      <c r="AZ327" s="72"/>
      <c r="BA327" s="77"/>
    </row>
    <row r="328" spans="1:53" hidden="1">
      <c r="A328" t="e">
        <f>VLOOKUP(C328,'2010'!$G$2:$S$120,13,FALSE)</f>
        <v>#N/A</v>
      </c>
      <c r="B328" s="10">
        <v>326</v>
      </c>
      <c r="C328" s="56" t="s">
        <v>1677</v>
      </c>
      <c r="D328" s="57" t="s">
        <v>1678</v>
      </c>
      <c r="E328" s="57" t="s">
        <v>132</v>
      </c>
      <c r="F328" s="58" t="s">
        <v>1486</v>
      </c>
      <c r="G328" s="58" t="s">
        <v>1486</v>
      </c>
      <c r="H328" s="58" t="s">
        <v>149</v>
      </c>
      <c r="I328" s="59" t="s">
        <v>1317</v>
      </c>
      <c r="J328" s="57" t="s">
        <v>1679</v>
      </c>
      <c r="K328" s="57">
        <v>28.12556</v>
      </c>
      <c r="L328" s="57">
        <v>-26.231110000000001</v>
      </c>
      <c r="M328" s="57">
        <v>4</v>
      </c>
      <c r="N328" s="57">
        <v>120</v>
      </c>
      <c r="O328" s="57" t="s">
        <v>609</v>
      </c>
      <c r="P328" s="57"/>
      <c r="Q328" s="60">
        <v>6966.95</v>
      </c>
      <c r="R328" s="61">
        <v>79.3</v>
      </c>
      <c r="S328" s="61">
        <v>18600167</v>
      </c>
      <c r="T328" s="61">
        <v>1711980</v>
      </c>
      <c r="U328" s="62">
        <v>64074.524433216829</v>
      </c>
      <c r="V328" s="62">
        <v>5897.4902934569645</v>
      </c>
      <c r="W328" s="60">
        <v>9.2041109093267828</v>
      </c>
      <c r="X328" s="61">
        <v>692524</v>
      </c>
      <c r="Y328" s="61">
        <v>398332</v>
      </c>
      <c r="Z328" s="61">
        <v>621124</v>
      </c>
      <c r="AA328" s="60">
        <v>40.451640790196144</v>
      </c>
      <c r="AB328" s="60">
        <v>23.267327889344504</v>
      </c>
      <c r="AC328" s="60">
        <v>36.281031320459348</v>
      </c>
      <c r="AD328" s="60">
        <v>94.32</v>
      </c>
      <c r="AE328" s="60">
        <v>95.99</v>
      </c>
      <c r="AF328" s="60">
        <v>77.819999999999993</v>
      </c>
      <c r="AG328" s="60">
        <v>71.95</v>
      </c>
      <c r="AH328" s="60">
        <v>115.98</v>
      </c>
      <c r="AI328" s="62">
        <v>1426765</v>
      </c>
      <c r="AJ328" s="60">
        <v>7.6707106984577074</v>
      </c>
      <c r="AK328" s="60">
        <v>8240</v>
      </c>
      <c r="AL328" s="63">
        <v>39786</v>
      </c>
      <c r="AM328" s="64">
        <v>0.29166666666666669</v>
      </c>
      <c r="AN328" s="61">
        <v>8240</v>
      </c>
      <c r="AO328" s="63">
        <v>39786</v>
      </c>
      <c r="AP328" s="65">
        <v>0.29166666666666669</v>
      </c>
      <c r="AQ328" s="61"/>
      <c r="AR328" s="61"/>
      <c r="AS328" s="61"/>
      <c r="AT328" s="61">
        <v>2003</v>
      </c>
      <c r="AU328" s="61">
        <v>1897</v>
      </c>
      <c r="AV328" s="61">
        <v>2118</v>
      </c>
      <c r="AW328" s="61">
        <v>2380</v>
      </c>
      <c r="AX328" s="61"/>
      <c r="AY328" s="61"/>
      <c r="AZ328" s="61"/>
      <c r="BA328" s="66"/>
    </row>
    <row r="329" spans="1:53" hidden="1">
      <c r="A329" t="e">
        <f>VLOOKUP(C329,'2010'!$G$2:$S$120,13,FALSE)</f>
        <v>#N/A</v>
      </c>
      <c r="B329" s="10">
        <v>327</v>
      </c>
      <c r="C329" s="67" t="s">
        <v>1680</v>
      </c>
      <c r="D329" s="68" t="s">
        <v>1681</v>
      </c>
      <c r="E329" s="68" t="s">
        <v>71</v>
      </c>
      <c r="F329" s="69" t="s">
        <v>1486</v>
      </c>
      <c r="G329" s="69" t="s">
        <v>1486</v>
      </c>
      <c r="H329" s="69" t="s">
        <v>149</v>
      </c>
      <c r="I329" s="70" t="s">
        <v>1682</v>
      </c>
      <c r="J329" s="68" t="s">
        <v>1683</v>
      </c>
      <c r="K329" s="68">
        <v>28.132059999999999</v>
      </c>
      <c r="L329" s="68">
        <v>-26.215219999999999</v>
      </c>
      <c r="M329" s="68">
        <v>6</v>
      </c>
      <c r="N329" s="68">
        <v>120</v>
      </c>
      <c r="O329" s="68" t="s">
        <v>609</v>
      </c>
      <c r="P329" s="68"/>
      <c r="Q329" s="71">
        <v>8319</v>
      </c>
      <c r="R329" s="72">
        <v>94.7</v>
      </c>
      <c r="S329" s="72">
        <v>22140952</v>
      </c>
      <c r="T329" s="72">
        <v>2077094</v>
      </c>
      <c r="U329" s="73">
        <v>63875.808150018027</v>
      </c>
      <c r="V329" s="73">
        <v>5992.3375405697798</v>
      </c>
      <c r="W329" s="71">
        <v>9.3812316651966903</v>
      </c>
      <c r="X329" s="72">
        <v>851305</v>
      </c>
      <c r="Y329" s="72">
        <v>482640</v>
      </c>
      <c r="Z329" s="72">
        <v>743149</v>
      </c>
      <c r="AA329" s="71">
        <v>40.985386313763364</v>
      </c>
      <c r="AB329" s="71">
        <v>23.236309959972921</v>
      </c>
      <c r="AC329" s="71">
        <v>35.778303726263708</v>
      </c>
      <c r="AD329" s="71">
        <v>85.75</v>
      </c>
      <c r="AE329" s="71">
        <v>87.91</v>
      </c>
      <c r="AF329" s="71">
        <v>64.78</v>
      </c>
      <c r="AG329" s="71">
        <v>61.92</v>
      </c>
      <c r="AH329" s="71">
        <v>108.98</v>
      </c>
      <c r="AI329" s="73">
        <v>787044</v>
      </c>
      <c r="AJ329" s="71">
        <v>3.5546980997023074</v>
      </c>
      <c r="AK329" s="71">
        <v>7969</v>
      </c>
      <c r="AL329" s="74">
        <v>39486</v>
      </c>
      <c r="AM329" s="75">
        <v>0.29166666666666669</v>
      </c>
      <c r="AN329" s="72">
        <v>7969</v>
      </c>
      <c r="AO329" s="74">
        <v>39486</v>
      </c>
      <c r="AP329" s="76">
        <v>0.29166666666666669</v>
      </c>
      <c r="AQ329" s="72"/>
      <c r="AR329" s="72"/>
      <c r="AS329" s="72"/>
      <c r="AT329" s="72">
        <v>1018</v>
      </c>
      <c r="AU329" s="72">
        <v>1113</v>
      </c>
      <c r="AV329" s="72">
        <v>910</v>
      </c>
      <c r="AW329" s="72">
        <v>1298</v>
      </c>
      <c r="AX329" s="72">
        <v>2034</v>
      </c>
      <c r="AY329" s="72">
        <v>2456</v>
      </c>
      <c r="AZ329" s="72"/>
      <c r="BA329" s="77"/>
    </row>
    <row r="330" spans="1:53" hidden="1">
      <c r="A330" t="e">
        <f>VLOOKUP(C330,'2010'!$G$2:$S$120,13,FALSE)</f>
        <v>#N/A</v>
      </c>
      <c r="B330" s="10">
        <v>328</v>
      </c>
      <c r="C330" s="56" t="s">
        <v>1684</v>
      </c>
      <c r="D330" s="57" t="s">
        <v>1685</v>
      </c>
      <c r="E330" s="57" t="s">
        <v>71</v>
      </c>
      <c r="F330" s="58" t="s">
        <v>1486</v>
      </c>
      <c r="G330" s="58" t="s">
        <v>1486</v>
      </c>
      <c r="H330" s="58" t="s">
        <v>149</v>
      </c>
      <c r="I330" s="59" t="s">
        <v>1686</v>
      </c>
      <c r="J330" s="57" t="s">
        <v>1687</v>
      </c>
      <c r="K330" s="57">
        <v>28.13569</v>
      </c>
      <c r="L330" s="57">
        <v>-26.210830000000001</v>
      </c>
      <c r="M330" s="57">
        <v>7</v>
      </c>
      <c r="N330" s="57">
        <v>120</v>
      </c>
      <c r="O330" s="57" t="s">
        <v>1627</v>
      </c>
      <c r="P330" s="57"/>
      <c r="Q330" s="60">
        <v>8548.5</v>
      </c>
      <c r="R330" s="61">
        <v>97.3</v>
      </c>
      <c r="S330" s="61">
        <v>32265476</v>
      </c>
      <c r="T330" s="61">
        <v>2933452</v>
      </c>
      <c r="U330" s="62">
        <v>90585.649412177576</v>
      </c>
      <c r="V330" s="62">
        <v>8235.6960870328112</v>
      </c>
      <c r="W330" s="60">
        <v>9.0916123475134842</v>
      </c>
      <c r="X330" s="61">
        <v>1315543</v>
      </c>
      <c r="Y330" s="61">
        <v>683199</v>
      </c>
      <c r="Z330" s="61">
        <v>934710</v>
      </c>
      <c r="AA330" s="60">
        <v>44.846242583822743</v>
      </c>
      <c r="AB330" s="60">
        <v>23.289932816354249</v>
      </c>
      <c r="AC330" s="60">
        <v>31.863824599823008</v>
      </c>
      <c r="AD330" s="60">
        <v>87.75</v>
      </c>
      <c r="AE330" s="60">
        <v>89.19</v>
      </c>
      <c r="AF330" s="60">
        <v>73.28</v>
      </c>
      <c r="AG330" s="60">
        <v>58.82</v>
      </c>
      <c r="AH330" s="60">
        <v>109.98</v>
      </c>
      <c r="AI330" s="62">
        <v>1239737</v>
      </c>
      <c r="AJ330" s="60">
        <v>3.8423019080828062</v>
      </c>
      <c r="AK330" s="60">
        <v>9307</v>
      </c>
      <c r="AL330" s="63">
        <v>39491</v>
      </c>
      <c r="AM330" s="64">
        <v>0.70833333333333337</v>
      </c>
      <c r="AN330" s="61">
        <v>9307</v>
      </c>
      <c r="AO330" s="63">
        <v>39491</v>
      </c>
      <c r="AP330" s="65">
        <v>0.70833333333333337</v>
      </c>
      <c r="AQ330" s="61"/>
      <c r="AR330" s="61"/>
      <c r="AS330" s="61"/>
      <c r="AT330" s="61">
        <v>951</v>
      </c>
      <c r="AU330" s="61">
        <v>1040</v>
      </c>
      <c r="AV330" s="61">
        <v>1812</v>
      </c>
      <c r="AW330" s="61">
        <v>1761</v>
      </c>
      <c r="AX330" s="61">
        <v>2272</v>
      </c>
      <c r="AY330" s="61">
        <v>2532</v>
      </c>
      <c r="AZ330" s="61">
        <v>1691</v>
      </c>
      <c r="BA330" s="66"/>
    </row>
    <row r="331" spans="1:53" hidden="1">
      <c r="A331" t="e">
        <f>VLOOKUP(C331,'2010'!$G$2:$S$120,13,FALSE)</f>
        <v>#N/A</v>
      </c>
      <c r="B331" s="10">
        <v>329</v>
      </c>
      <c r="C331" s="67" t="s">
        <v>1688</v>
      </c>
      <c r="D331" s="68" t="s">
        <v>1689</v>
      </c>
      <c r="E331" s="68" t="s">
        <v>132</v>
      </c>
      <c r="F331" s="69" t="s">
        <v>1486</v>
      </c>
      <c r="G331" s="69" t="s">
        <v>1486</v>
      </c>
      <c r="H331" s="69" t="s">
        <v>149</v>
      </c>
      <c r="I331" s="70" t="s">
        <v>550</v>
      </c>
      <c r="J331" s="68" t="s">
        <v>1690</v>
      </c>
      <c r="K331" s="68">
        <v>28.125830000000001</v>
      </c>
      <c r="L331" s="68">
        <v>-26.233419999999999</v>
      </c>
      <c r="M331" s="68">
        <v>6</v>
      </c>
      <c r="N331" s="68">
        <v>120</v>
      </c>
      <c r="O331" s="68" t="s">
        <v>1627</v>
      </c>
      <c r="P331" s="68"/>
      <c r="Q331" s="71">
        <v>8062.02</v>
      </c>
      <c r="R331" s="72">
        <v>91.8</v>
      </c>
      <c r="S331" s="72">
        <v>23368665</v>
      </c>
      <c r="T331" s="72">
        <v>1979980</v>
      </c>
      <c r="U331" s="73">
        <v>69566.679318582683</v>
      </c>
      <c r="V331" s="73">
        <v>5894.2448666711316</v>
      </c>
      <c r="W331" s="71">
        <v>8.4727989382363091</v>
      </c>
      <c r="X331" s="72">
        <v>805360</v>
      </c>
      <c r="Y331" s="72">
        <v>472728</v>
      </c>
      <c r="Z331" s="72">
        <v>701892</v>
      </c>
      <c r="AA331" s="71">
        <v>40.675158334932675</v>
      </c>
      <c r="AB331" s="71">
        <v>23.875392680734148</v>
      </c>
      <c r="AC331" s="71">
        <v>35.449448984333173</v>
      </c>
      <c r="AD331" s="71">
        <v>97.73</v>
      </c>
      <c r="AE331" s="71">
        <v>99</v>
      </c>
      <c r="AF331" s="71">
        <v>83.95</v>
      </c>
      <c r="AG331" s="71">
        <v>78.95</v>
      </c>
      <c r="AH331" s="71">
        <v>116.98</v>
      </c>
      <c r="AI331" s="73">
        <v>2284974</v>
      </c>
      <c r="AJ331" s="71">
        <v>9.7779398181282513</v>
      </c>
      <c r="AK331" s="71">
        <v>8126</v>
      </c>
      <c r="AL331" s="74">
        <v>39489</v>
      </c>
      <c r="AM331" s="75">
        <v>0.75</v>
      </c>
      <c r="AN331" s="72">
        <v>8126</v>
      </c>
      <c r="AO331" s="74">
        <v>39489</v>
      </c>
      <c r="AP331" s="76">
        <v>0.75</v>
      </c>
      <c r="AQ331" s="72"/>
      <c r="AR331" s="72"/>
      <c r="AS331" s="72"/>
      <c r="AT331" s="72">
        <v>597</v>
      </c>
      <c r="AU331" s="72">
        <v>470</v>
      </c>
      <c r="AV331" s="72">
        <v>1876</v>
      </c>
      <c r="AW331" s="72">
        <v>1894</v>
      </c>
      <c r="AX331" s="72">
        <v>1942</v>
      </c>
      <c r="AY331" s="72">
        <v>2692</v>
      </c>
      <c r="AZ331" s="72"/>
      <c r="BA331" s="77"/>
    </row>
    <row r="332" spans="1:53" hidden="1">
      <c r="A332" t="e">
        <f>VLOOKUP(C332,'2010'!$G$2:$S$120,13,FALSE)</f>
        <v>#N/A</v>
      </c>
      <c r="B332" s="10">
        <v>330</v>
      </c>
      <c r="C332" s="56" t="s">
        <v>1691</v>
      </c>
      <c r="D332" s="57" t="s">
        <v>1692</v>
      </c>
      <c r="E332" s="57" t="s">
        <v>71</v>
      </c>
      <c r="F332" s="58" t="s">
        <v>1486</v>
      </c>
      <c r="G332" s="58" t="s">
        <v>1486</v>
      </c>
      <c r="H332" s="58" t="s">
        <v>149</v>
      </c>
      <c r="I332" s="59" t="s">
        <v>1021</v>
      </c>
      <c r="J332" s="57" t="s">
        <v>1693</v>
      </c>
      <c r="K332" s="57">
        <v>28.13372</v>
      </c>
      <c r="L332" s="57">
        <v>-26.200279999999999</v>
      </c>
      <c r="M332" s="57">
        <v>8</v>
      </c>
      <c r="N332" s="57">
        <v>120</v>
      </c>
      <c r="O332" s="57" t="s">
        <v>1694</v>
      </c>
      <c r="P332" s="57" t="s">
        <v>1695</v>
      </c>
      <c r="Q332" s="60">
        <v>5281.75</v>
      </c>
      <c r="R332" s="61">
        <v>60.1</v>
      </c>
      <c r="S332" s="61">
        <v>34995235</v>
      </c>
      <c r="T332" s="61">
        <v>3352768</v>
      </c>
      <c r="U332" s="62">
        <v>159016.5456524826</v>
      </c>
      <c r="V332" s="62">
        <v>15234.805130875184</v>
      </c>
      <c r="W332" s="60">
        <v>9.5806414787613239</v>
      </c>
      <c r="X332" s="61">
        <v>1518573</v>
      </c>
      <c r="Y332" s="61">
        <v>760391</v>
      </c>
      <c r="Z332" s="61">
        <v>1073804</v>
      </c>
      <c r="AA332" s="60">
        <v>45.293113033767916</v>
      </c>
      <c r="AB332" s="60">
        <v>22.679499446427549</v>
      </c>
      <c r="AC332" s="60">
        <v>32.027387519804535</v>
      </c>
      <c r="AD332" s="60">
        <v>87.7</v>
      </c>
      <c r="AE332" s="60">
        <v>89.4</v>
      </c>
      <c r="AF332" s="60">
        <v>71.599999999999994</v>
      </c>
      <c r="AG332" s="60">
        <v>65.94</v>
      </c>
      <c r="AH332" s="60">
        <v>108.98</v>
      </c>
      <c r="AI332" s="62">
        <v>1027913</v>
      </c>
      <c r="AJ332" s="60">
        <v>2.9372941773358572</v>
      </c>
      <c r="AK332" s="60">
        <v>14609</v>
      </c>
      <c r="AL332" s="63">
        <v>39491</v>
      </c>
      <c r="AM332" s="64">
        <v>0.70833333333333337</v>
      </c>
      <c r="AN332" s="61">
        <v>8041</v>
      </c>
      <c r="AO332" s="63">
        <v>39478</v>
      </c>
      <c r="AP332" s="65">
        <v>0.29166666666666669</v>
      </c>
      <c r="AQ332" s="61">
        <v>7706</v>
      </c>
      <c r="AR332" s="63">
        <v>39491</v>
      </c>
      <c r="AS332" s="65">
        <v>0.70833333333333337</v>
      </c>
      <c r="AT332" s="61">
        <v>2195</v>
      </c>
      <c r="AU332" s="61">
        <v>2344</v>
      </c>
      <c r="AV332" s="61">
        <v>2683</v>
      </c>
      <c r="AW332" s="61">
        <v>2518</v>
      </c>
      <c r="AX332" s="61">
        <v>2498</v>
      </c>
      <c r="AY332" s="61">
        <v>2377</v>
      </c>
      <c r="AZ332" s="61">
        <v>1810</v>
      </c>
      <c r="BA332" s="66">
        <v>1911</v>
      </c>
    </row>
    <row r="333" spans="1:53" hidden="1">
      <c r="A333" t="e">
        <f>VLOOKUP(C333,'2010'!$G$2:$S$120,13,FALSE)</f>
        <v>#N/A</v>
      </c>
      <c r="B333" s="10">
        <v>331</v>
      </c>
      <c r="C333" s="67" t="s">
        <v>1696</v>
      </c>
      <c r="D333" s="68" t="s">
        <v>1697</v>
      </c>
      <c r="E333" s="68" t="s">
        <v>177</v>
      </c>
      <c r="F333" s="69" t="s">
        <v>1486</v>
      </c>
      <c r="G333" s="69" t="s">
        <v>1486</v>
      </c>
      <c r="H333" s="69" t="s">
        <v>149</v>
      </c>
      <c r="I333" s="70" t="s">
        <v>1094</v>
      </c>
      <c r="J333" s="68" t="s">
        <v>1698</v>
      </c>
      <c r="K333" s="68">
        <v>28.131889999999999</v>
      </c>
      <c r="L333" s="68">
        <v>-26.194220000000001</v>
      </c>
      <c r="M333" s="68">
        <v>4</v>
      </c>
      <c r="N333" s="68">
        <v>120</v>
      </c>
      <c r="O333" s="68" t="s">
        <v>1699</v>
      </c>
      <c r="P333" s="68"/>
      <c r="Q333" s="71">
        <v>87.5</v>
      </c>
      <c r="R333" s="72">
        <v>1</v>
      </c>
      <c r="S333" s="72">
        <v>219711</v>
      </c>
      <c r="T333" s="72">
        <v>20593</v>
      </c>
      <c r="U333" s="73">
        <v>60263.588571428569</v>
      </c>
      <c r="V333" s="73">
        <v>5648.3657142857146</v>
      </c>
      <c r="W333" s="71">
        <v>9.3727669529518316</v>
      </c>
      <c r="X333" s="72">
        <v>9007</v>
      </c>
      <c r="Y333" s="72">
        <v>4328</v>
      </c>
      <c r="Z333" s="72">
        <v>7258</v>
      </c>
      <c r="AA333" s="71">
        <v>43.738163453600734</v>
      </c>
      <c r="AB333" s="71">
        <v>21.016850386053513</v>
      </c>
      <c r="AC333" s="71">
        <v>35.244986160345746</v>
      </c>
      <c r="AD333" s="71">
        <v>94.59</v>
      </c>
      <c r="AE333" s="71">
        <v>96.29</v>
      </c>
      <c r="AF333" s="71">
        <v>78.05</v>
      </c>
      <c r="AG333" s="71">
        <v>78.930000000000007</v>
      </c>
      <c r="AH333" s="71">
        <v>110.99</v>
      </c>
      <c r="AI333" s="73">
        <v>7325</v>
      </c>
      <c r="AJ333" s="71">
        <v>3.3339250196849495</v>
      </c>
      <c r="AK333" s="71">
        <v>6623</v>
      </c>
      <c r="AL333" s="74">
        <v>39650</v>
      </c>
      <c r="AM333" s="75">
        <v>0.29166666666666669</v>
      </c>
      <c r="AN333" s="72">
        <v>6623</v>
      </c>
      <c r="AO333" s="74">
        <v>39650</v>
      </c>
      <c r="AP333" s="76">
        <v>0.29166666666666669</v>
      </c>
      <c r="AQ333" s="72"/>
      <c r="AR333" s="72"/>
      <c r="AS333" s="72"/>
      <c r="AT333" s="72">
        <v>1080</v>
      </c>
      <c r="AU333" s="72">
        <v>1470</v>
      </c>
      <c r="AV333" s="72">
        <v>1769</v>
      </c>
      <c r="AW333" s="72">
        <v>2304</v>
      </c>
      <c r="AX333" s="72"/>
      <c r="AY333" s="72"/>
      <c r="AZ333" s="72"/>
      <c r="BA333" s="77"/>
    </row>
    <row r="334" spans="1:53" hidden="1">
      <c r="A334" t="e">
        <f>VLOOKUP(C334,'2010'!$G$2:$S$120,13,FALSE)</f>
        <v>#N/A</v>
      </c>
      <c r="B334" s="10">
        <v>332</v>
      </c>
      <c r="C334" s="56" t="s">
        <v>1700</v>
      </c>
      <c r="D334" s="57" t="s">
        <v>1701</v>
      </c>
      <c r="E334" s="57" t="s">
        <v>177</v>
      </c>
      <c r="F334" s="58" t="s">
        <v>1486</v>
      </c>
      <c r="G334" s="58" t="s">
        <v>1486</v>
      </c>
      <c r="H334" s="58" t="s">
        <v>149</v>
      </c>
      <c r="I334" s="59" t="s">
        <v>1027</v>
      </c>
      <c r="J334" s="57" t="s">
        <v>1702</v>
      </c>
      <c r="K334" s="57">
        <v>28.134419999999999</v>
      </c>
      <c r="L334" s="57">
        <v>-26.18928</v>
      </c>
      <c r="M334" s="57">
        <v>4</v>
      </c>
      <c r="N334" s="57">
        <v>120</v>
      </c>
      <c r="O334" s="57" t="s">
        <v>1627</v>
      </c>
      <c r="P334" s="57"/>
      <c r="Q334" s="60">
        <v>408.43</v>
      </c>
      <c r="R334" s="61">
        <v>4.5999999999999996</v>
      </c>
      <c r="S334" s="61">
        <v>1101921</v>
      </c>
      <c r="T334" s="61">
        <v>111408</v>
      </c>
      <c r="U334" s="62">
        <v>64750.64025659232</v>
      </c>
      <c r="V334" s="62">
        <v>6546.512254241854</v>
      </c>
      <c r="W334" s="60">
        <v>10.110343663474968</v>
      </c>
      <c r="X334" s="61">
        <v>49904</v>
      </c>
      <c r="Y334" s="61">
        <v>23558</v>
      </c>
      <c r="Z334" s="61">
        <v>37946</v>
      </c>
      <c r="AA334" s="60">
        <v>44.793910670687922</v>
      </c>
      <c r="AB334" s="60">
        <v>21.145698693092058</v>
      </c>
      <c r="AC334" s="60">
        <v>34.060390636220021</v>
      </c>
      <c r="AD334" s="60">
        <v>83.86</v>
      </c>
      <c r="AE334" s="60">
        <v>86.1</v>
      </c>
      <c r="AF334" s="60">
        <v>63.8</v>
      </c>
      <c r="AG334" s="60">
        <v>58.82</v>
      </c>
      <c r="AH334" s="60">
        <v>106.98</v>
      </c>
      <c r="AI334" s="62">
        <v>26459</v>
      </c>
      <c r="AJ334" s="60">
        <v>2.4011703198323655</v>
      </c>
      <c r="AK334" s="60">
        <v>5892</v>
      </c>
      <c r="AL334" s="63">
        <v>39654</v>
      </c>
      <c r="AM334" s="64">
        <v>0.66666666666666663</v>
      </c>
      <c r="AN334" s="61">
        <v>5892</v>
      </c>
      <c r="AO334" s="63">
        <v>39654</v>
      </c>
      <c r="AP334" s="65">
        <v>0.66666666666666663</v>
      </c>
      <c r="AQ334" s="61"/>
      <c r="AR334" s="61"/>
      <c r="AS334" s="61"/>
      <c r="AT334" s="61">
        <v>1382</v>
      </c>
      <c r="AU334" s="61">
        <v>1121</v>
      </c>
      <c r="AV334" s="61">
        <v>1801</v>
      </c>
      <c r="AW334" s="61">
        <v>2505</v>
      </c>
      <c r="AX334" s="61"/>
      <c r="AY334" s="61"/>
      <c r="AZ334" s="61"/>
      <c r="BA334" s="66"/>
    </row>
    <row r="335" spans="1:53" hidden="1">
      <c r="A335" t="e">
        <f>VLOOKUP(C335,'2010'!$G$2:$S$120,13,FALSE)</f>
        <v>#N/A</v>
      </c>
      <c r="B335" s="10">
        <v>333</v>
      </c>
      <c r="C335" s="67" t="s">
        <v>1703</v>
      </c>
      <c r="D335" s="68" t="s">
        <v>1704</v>
      </c>
      <c r="E335" s="68" t="s">
        <v>132</v>
      </c>
      <c r="F335" s="69" t="s">
        <v>1486</v>
      </c>
      <c r="G335" s="69" t="s">
        <v>1486</v>
      </c>
      <c r="H335" s="69" t="s">
        <v>149</v>
      </c>
      <c r="I335" s="70" t="s">
        <v>997</v>
      </c>
      <c r="J335" s="68" t="s">
        <v>1705</v>
      </c>
      <c r="K335" s="68">
        <v>28.13231</v>
      </c>
      <c r="L335" s="68">
        <v>-26.171779999999998</v>
      </c>
      <c r="M335" s="68">
        <v>7</v>
      </c>
      <c r="N335" s="68">
        <v>120</v>
      </c>
      <c r="O335" s="68" t="s">
        <v>1176</v>
      </c>
      <c r="P335" s="68"/>
      <c r="Q335" s="71">
        <v>4736</v>
      </c>
      <c r="R335" s="72">
        <v>53.9</v>
      </c>
      <c r="S335" s="72">
        <v>16707824</v>
      </c>
      <c r="T335" s="72">
        <v>1449827</v>
      </c>
      <c r="U335" s="73">
        <v>84668.027027027027</v>
      </c>
      <c r="V335" s="73">
        <v>7347.0962837837833</v>
      </c>
      <c r="W335" s="71">
        <v>8.6775333520391413</v>
      </c>
      <c r="X335" s="72">
        <v>673594</v>
      </c>
      <c r="Y335" s="72">
        <v>333816</v>
      </c>
      <c r="Z335" s="72">
        <v>442417</v>
      </c>
      <c r="AA335" s="71">
        <v>46.46030181532003</v>
      </c>
      <c r="AB335" s="71">
        <v>23.024540169275369</v>
      </c>
      <c r="AC335" s="71">
        <v>30.515158015404598</v>
      </c>
      <c r="AD335" s="71">
        <v>85.98</v>
      </c>
      <c r="AE335" s="71">
        <v>87.25</v>
      </c>
      <c r="AF335" s="71">
        <v>72.33</v>
      </c>
      <c r="AG335" s="71">
        <v>58.82</v>
      </c>
      <c r="AH335" s="71">
        <v>109.98</v>
      </c>
      <c r="AI335" s="73">
        <v>740097</v>
      </c>
      <c r="AJ335" s="71">
        <v>4.4296432617437196</v>
      </c>
      <c r="AK335" s="71">
        <v>7902</v>
      </c>
      <c r="AL335" s="74">
        <v>39491</v>
      </c>
      <c r="AM335" s="75">
        <v>0.70833333333333337</v>
      </c>
      <c r="AN335" s="72">
        <v>7902</v>
      </c>
      <c r="AO335" s="74">
        <v>39491</v>
      </c>
      <c r="AP335" s="76">
        <v>0.70833333333333337</v>
      </c>
      <c r="AQ335" s="72"/>
      <c r="AR335" s="72"/>
      <c r="AS335" s="72"/>
      <c r="AT335" s="72">
        <v>1409</v>
      </c>
      <c r="AU335" s="72">
        <v>1905</v>
      </c>
      <c r="AV335" s="72">
        <v>1207</v>
      </c>
      <c r="AW335" s="72">
        <v>822</v>
      </c>
      <c r="AX335" s="72">
        <v>1075</v>
      </c>
      <c r="AY335" s="72">
        <v>1401</v>
      </c>
      <c r="AZ335" s="72">
        <v>1726</v>
      </c>
      <c r="BA335" s="77"/>
    </row>
    <row r="336" spans="1:53" hidden="1">
      <c r="A336" t="e">
        <f>VLOOKUP(C336,'2010'!$G$2:$S$120,13,FALSE)</f>
        <v>#N/A</v>
      </c>
      <c r="B336" s="10">
        <v>334</v>
      </c>
      <c r="C336" s="56" t="s">
        <v>1706</v>
      </c>
      <c r="D336" s="57" t="s">
        <v>1707</v>
      </c>
      <c r="E336" s="57" t="s">
        <v>132</v>
      </c>
      <c r="F336" s="58" t="s">
        <v>1486</v>
      </c>
      <c r="G336" s="58" t="s">
        <v>1486</v>
      </c>
      <c r="H336" s="58" t="s">
        <v>149</v>
      </c>
      <c r="I336" s="59" t="s">
        <v>1708</v>
      </c>
      <c r="J336" s="57" t="s">
        <v>1709</v>
      </c>
      <c r="K336" s="57">
        <v>28.13317</v>
      </c>
      <c r="L336" s="57">
        <v>-26.16778</v>
      </c>
      <c r="M336" s="57">
        <v>6</v>
      </c>
      <c r="N336" s="57">
        <v>120</v>
      </c>
      <c r="O336" s="57" t="s">
        <v>1176</v>
      </c>
      <c r="P336" s="57"/>
      <c r="Q336" s="60">
        <v>5869.08</v>
      </c>
      <c r="R336" s="61">
        <v>66.8</v>
      </c>
      <c r="S336" s="61">
        <v>17510623</v>
      </c>
      <c r="T336" s="61">
        <v>977857</v>
      </c>
      <c r="U336" s="62">
        <v>71604.911161544907</v>
      </c>
      <c r="V336" s="62">
        <v>3998.6791797010778</v>
      </c>
      <c r="W336" s="60">
        <v>5.5843644169599225</v>
      </c>
      <c r="X336" s="61">
        <v>579177</v>
      </c>
      <c r="Y336" s="61">
        <v>198379</v>
      </c>
      <c r="Z336" s="61">
        <v>200301</v>
      </c>
      <c r="AA336" s="60">
        <v>59.229212451309344</v>
      </c>
      <c r="AB336" s="60">
        <v>20.28711764603618</v>
      </c>
      <c r="AC336" s="60">
        <v>20.483669902654476</v>
      </c>
      <c r="AD336" s="60">
        <v>78.75</v>
      </c>
      <c r="AE336" s="60">
        <v>79.45</v>
      </c>
      <c r="AF336" s="60">
        <v>66.78</v>
      </c>
      <c r="AG336" s="60">
        <v>57.79</v>
      </c>
      <c r="AH336" s="60">
        <v>104.99</v>
      </c>
      <c r="AI336" s="62">
        <v>537196</v>
      </c>
      <c r="AJ336" s="60">
        <v>3.0678291686138182</v>
      </c>
      <c r="AK336" s="60">
        <v>7212</v>
      </c>
      <c r="AL336" s="63">
        <v>39636</v>
      </c>
      <c r="AM336" s="64">
        <v>0.70833333333333337</v>
      </c>
      <c r="AN336" s="61">
        <v>7212</v>
      </c>
      <c r="AO336" s="63">
        <v>39636</v>
      </c>
      <c r="AP336" s="65">
        <v>0.70833333333333337</v>
      </c>
      <c r="AQ336" s="61"/>
      <c r="AR336" s="61"/>
      <c r="AS336" s="61"/>
      <c r="AT336" s="61">
        <v>1787</v>
      </c>
      <c r="AU336" s="61">
        <v>1239</v>
      </c>
      <c r="AV336" s="61">
        <v>1321</v>
      </c>
      <c r="AW336" s="61">
        <v>1640</v>
      </c>
      <c r="AX336" s="61">
        <v>1782</v>
      </c>
      <c r="AY336" s="61">
        <v>1821</v>
      </c>
      <c r="AZ336" s="61"/>
      <c r="BA336" s="66"/>
    </row>
    <row r="337" spans="1:53" hidden="1">
      <c r="A337" t="e">
        <f>VLOOKUP(C337,'2010'!$G$2:$S$120,13,FALSE)</f>
        <v>#N/A</v>
      </c>
      <c r="B337" s="10">
        <v>335</v>
      </c>
      <c r="C337" s="67" t="s">
        <v>1710</v>
      </c>
      <c r="D337" s="68" t="s">
        <v>1711</v>
      </c>
      <c r="E337" s="68" t="s">
        <v>132</v>
      </c>
      <c r="F337" s="69" t="s">
        <v>1486</v>
      </c>
      <c r="G337" s="69" t="s">
        <v>1486</v>
      </c>
      <c r="H337" s="69" t="s">
        <v>149</v>
      </c>
      <c r="I337" s="70" t="s">
        <v>1712</v>
      </c>
      <c r="J337" s="68" t="s">
        <v>1713</v>
      </c>
      <c r="K337" s="68">
        <v>28.132719999999999</v>
      </c>
      <c r="L337" s="68">
        <v>-26.1678</v>
      </c>
      <c r="M337" s="68">
        <v>4</v>
      </c>
      <c r="N337" s="68">
        <v>120</v>
      </c>
      <c r="O337" s="68" t="s">
        <v>60</v>
      </c>
      <c r="P337" s="68"/>
      <c r="Q337" s="71">
        <v>5867.07</v>
      </c>
      <c r="R337" s="72">
        <v>66.8</v>
      </c>
      <c r="S337" s="72">
        <v>16241337</v>
      </c>
      <c r="T337" s="72">
        <v>963263</v>
      </c>
      <c r="U337" s="73">
        <v>66437.265619806814</v>
      </c>
      <c r="V337" s="73">
        <v>3940.3504645419262</v>
      </c>
      <c r="W337" s="71">
        <v>5.9309341343018742</v>
      </c>
      <c r="X337" s="72">
        <v>552410</v>
      </c>
      <c r="Y337" s="72">
        <v>207333</v>
      </c>
      <c r="Z337" s="72">
        <v>203520</v>
      </c>
      <c r="AA337" s="71">
        <v>57.347785599571452</v>
      </c>
      <c r="AB337" s="71">
        <v>21.524028224898082</v>
      </c>
      <c r="AC337" s="71">
        <v>21.128186175530463</v>
      </c>
      <c r="AD337" s="71">
        <v>87.27</v>
      </c>
      <c r="AE337" s="71">
        <v>88.25</v>
      </c>
      <c r="AF337" s="71">
        <v>71.489999999999995</v>
      </c>
      <c r="AG337" s="71">
        <v>61.96</v>
      </c>
      <c r="AH337" s="71">
        <v>108.98</v>
      </c>
      <c r="AI337" s="73">
        <v>731511</v>
      </c>
      <c r="AJ337" s="71">
        <v>4.5040072747705437</v>
      </c>
      <c r="AK337" s="71">
        <v>6235</v>
      </c>
      <c r="AL337" s="74">
        <v>39610</v>
      </c>
      <c r="AM337" s="75">
        <v>0.70833333333333337</v>
      </c>
      <c r="AN337" s="72">
        <v>6235</v>
      </c>
      <c r="AO337" s="74">
        <v>39610</v>
      </c>
      <c r="AP337" s="76">
        <v>0.70833333333333337</v>
      </c>
      <c r="AQ337" s="72"/>
      <c r="AR337" s="72"/>
      <c r="AS337" s="72"/>
      <c r="AT337" s="72">
        <v>1599</v>
      </c>
      <c r="AU337" s="72">
        <v>2292</v>
      </c>
      <c r="AV337" s="72">
        <v>2364</v>
      </c>
      <c r="AW337" s="72">
        <v>2028</v>
      </c>
      <c r="AX337" s="72"/>
      <c r="AY337" s="72"/>
      <c r="AZ337" s="72"/>
      <c r="BA337" s="77"/>
    </row>
    <row r="338" spans="1:53" hidden="1">
      <c r="A338" t="e">
        <f>VLOOKUP(C338,'2010'!$G$2:$S$120,13,FALSE)</f>
        <v>#N/A</v>
      </c>
      <c r="B338" s="10">
        <v>336</v>
      </c>
      <c r="C338" s="56" t="s">
        <v>1714</v>
      </c>
      <c r="D338" s="57" t="s">
        <v>1715</v>
      </c>
      <c r="E338" s="57" t="s">
        <v>177</v>
      </c>
      <c r="F338" s="58" t="s">
        <v>1486</v>
      </c>
      <c r="G338" s="58" t="s">
        <v>1486</v>
      </c>
      <c r="H338" s="58" t="s">
        <v>149</v>
      </c>
      <c r="I338" s="59" t="s">
        <v>1716</v>
      </c>
      <c r="J338" s="57" t="s">
        <v>1717</v>
      </c>
      <c r="K338" s="57">
        <v>28.132190000000001</v>
      </c>
      <c r="L338" s="57">
        <v>-26.153390000000002</v>
      </c>
      <c r="M338" s="57">
        <v>7</v>
      </c>
      <c r="N338" s="57">
        <v>120</v>
      </c>
      <c r="O338" s="57" t="s">
        <v>60</v>
      </c>
      <c r="P338" s="57" t="s">
        <v>1176</v>
      </c>
      <c r="Q338" s="60">
        <v>384.75</v>
      </c>
      <c r="R338" s="61">
        <v>4.4000000000000004</v>
      </c>
      <c r="S338" s="61">
        <v>2335157</v>
      </c>
      <c r="T338" s="61">
        <v>139965</v>
      </c>
      <c r="U338" s="62">
        <v>145662.81481481483</v>
      </c>
      <c r="V338" s="62">
        <v>8730.7602339181285</v>
      </c>
      <c r="W338" s="60">
        <v>5.993815405131218</v>
      </c>
      <c r="X338" s="61">
        <v>80836</v>
      </c>
      <c r="Y338" s="61">
        <v>28446</v>
      </c>
      <c r="Z338" s="61">
        <v>30683</v>
      </c>
      <c r="AA338" s="60">
        <v>57.754438609652411</v>
      </c>
      <c r="AB338" s="60">
        <v>20.323652341656842</v>
      </c>
      <c r="AC338" s="60">
        <v>21.921909048690743</v>
      </c>
      <c r="AD338" s="60">
        <v>95.9</v>
      </c>
      <c r="AE338" s="60">
        <v>96.97</v>
      </c>
      <c r="AF338" s="60">
        <v>79.06</v>
      </c>
      <c r="AG338" s="60">
        <v>73.95</v>
      </c>
      <c r="AH338" s="60">
        <v>116.98</v>
      </c>
      <c r="AI338" s="62">
        <v>232475</v>
      </c>
      <c r="AJ338" s="60">
        <v>9.9554334034071363</v>
      </c>
      <c r="AK338" s="60">
        <v>13107</v>
      </c>
      <c r="AL338" s="63">
        <v>39589</v>
      </c>
      <c r="AM338" s="64">
        <v>0.70833333333333337</v>
      </c>
      <c r="AN338" s="61">
        <v>5956</v>
      </c>
      <c r="AO338" s="63">
        <v>39589</v>
      </c>
      <c r="AP338" s="65">
        <v>0.70833333333333337</v>
      </c>
      <c r="AQ338" s="61">
        <v>7151</v>
      </c>
      <c r="AR338" s="63">
        <v>39589</v>
      </c>
      <c r="AS338" s="65">
        <v>0.70833333333333337</v>
      </c>
      <c r="AT338" s="61">
        <v>1754</v>
      </c>
      <c r="AU338" s="61">
        <v>1837</v>
      </c>
      <c r="AV338" s="61">
        <v>2538</v>
      </c>
      <c r="AW338" s="61">
        <v>2168</v>
      </c>
      <c r="AX338" s="61">
        <v>1841</v>
      </c>
      <c r="AY338" s="61">
        <v>1822</v>
      </c>
      <c r="AZ338" s="61">
        <v>1425</v>
      </c>
      <c r="BA338" s="66"/>
    </row>
    <row r="339" spans="1:53" hidden="1">
      <c r="A339" t="e">
        <f>VLOOKUP(C339,'2010'!$G$2:$S$120,13,FALSE)</f>
        <v>#N/A</v>
      </c>
      <c r="B339" s="10">
        <v>337</v>
      </c>
      <c r="C339" s="67" t="s">
        <v>1718</v>
      </c>
      <c r="D339" s="68" t="s">
        <v>1719</v>
      </c>
      <c r="E339" s="68" t="s">
        <v>177</v>
      </c>
      <c r="F339" s="69" t="s">
        <v>1486</v>
      </c>
      <c r="G339" s="69" t="s">
        <v>1486</v>
      </c>
      <c r="H339" s="69" t="s">
        <v>149</v>
      </c>
      <c r="I339" s="70" t="s">
        <v>570</v>
      </c>
      <c r="J339" s="68" t="s">
        <v>1720</v>
      </c>
      <c r="K339" s="68">
        <v>28.131080000000001</v>
      </c>
      <c r="L339" s="68">
        <v>-26.147749999999998</v>
      </c>
      <c r="M339" s="68">
        <v>6</v>
      </c>
      <c r="N339" s="68">
        <v>120</v>
      </c>
      <c r="O339" s="68" t="s">
        <v>60</v>
      </c>
      <c r="P339" s="68" t="s">
        <v>1176</v>
      </c>
      <c r="Q339" s="71">
        <v>787.25</v>
      </c>
      <c r="R339" s="72">
        <v>9</v>
      </c>
      <c r="S339" s="72">
        <v>4146737</v>
      </c>
      <c r="T339" s="72">
        <v>262630</v>
      </c>
      <c r="U339" s="73">
        <v>126416.87900920928</v>
      </c>
      <c r="V339" s="73">
        <v>8006.5036519530013</v>
      </c>
      <c r="W339" s="71">
        <v>6.3334134766685226</v>
      </c>
      <c r="X339" s="72">
        <v>148037</v>
      </c>
      <c r="Y339" s="72">
        <v>50538</v>
      </c>
      <c r="Z339" s="72">
        <v>64055</v>
      </c>
      <c r="AA339" s="71">
        <v>56.367132467730265</v>
      </c>
      <c r="AB339" s="71">
        <v>19.243041541331912</v>
      </c>
      <c r="AC339" s="71">
        <v>24.389825990937823</v>
      </c>
      <c r="AD339" s="71">
        <v>95.98</v>
      </c>
      <c r="AE339" s="71">
        <v>97.04</v>
      </c>
      <c r="AF339" s="71">
        <v>80.23</v>
      </c>
      <c r="AG339" s="71">
        <v>74.959999999999994</v>
      </c>
      <c r="AH339" s="71">
        <v>115.98</v>
      </c>
      <c r="AI339" s="73">
        <v>322579</v>
      </c>
      <c r="AJ339" s="71">
        <v>7.7791043897888867</v>
      </c>
      <c r="AK339" s="71">
        <v>11118</v>
      </c>
      <c r="AL339" s="74">
        <v>39609</v>
      </c>
      <c r="AM339" s="75">
        <v>0.70833333333333337</v>
      </c>
      <c r="AN339" s="72">
        <v>5181</v>
      </c>
      <c r="AO339" s="74">
        <v>39519</v>
      </c>
      <c r="AP339" s="76">
        <v>0.29166666666666669</v>
      </c>
      <c r="AQ339" s="72">
        <v>6155</v>
      </c>
      <c r="AR339" s="74">
        <v>39604</v>
      </c>
      <c r="AS339" s="76">
        <v>0.70833333333333337</v>
      </c>
      <c r="AT339" s="72">
        <v>1540</v>
      </c>
      <c r="AU339" s="72">
        <v>1737</v>
      </c>
      <c r="AV339" s="72">
        <v>2542</v>
      </c>
      <c r="AW339" s="72">
        <v>2588</v>
      </c>
      <c r="AX339" s="72">
        <v>2039</v>
      </c>
      <c r="AY339" s="72">
        <v>1728</v>
      </c>
      <c r="AZ339" s="72"/>
      <c r="BA339" s="77"/>
    </row>
    <row r="340" spans="1:53" hidden="1">
      <c r="A340" t="e">
        <f>VLOOKUP(C340,'2010'!$G$2:$S$120,13,FALSE)</f>
        <v>#N/A</v>
      </c>
      <c r="B340" s="10">
        <v>338</v>
      </c>
      <c r="C340" s="56" t="s">
        <v>1721</v>
      </c>
      <c r="D340" s="57" t="s">
        <v>1722</v>
      </c>
      <c r="E340" s="57" t="s">
        <v>177</v>
      </c>
      <c r="F340" s="58" t="s">
        <v>1486</v>
      </c>
      <c r="G340" s="58" t="s">
        <v>1486</v>
      </c>
      <c r="H340" s="58" t="s">
        <v>149</v>
      </c>
      <c r="I340" s="59" t="s">
        <v>1473</v>
      </c>
      <c r="J340" s="57" t="s">
        <v>1723</v>
      </c>
      <c r="K340" s="57">
        <v>28.13231</v>
      </c>
      <c r="L340" s="57">
        <v>-26.138809999999999</v>
      </c>
      <c r="M340" s="57">
        <v>6</v>
      </c>
      <c r="N340" s="57">
        <v>120</v>
      </c>
      <c r="O340" s="57" t="s">
        <v>60</v>
      </c>
      <c r="P340" s="57" t="s">
        <v>1176</v>
      </c>
      <c r="Q340" s="60">
        <v>359.3</v>
      </c>
      <c r="R340" s="61">
        <v>4.0999999999999996</v>
      </c>
      <c r="S340" s="61">
        <v>2059864</v>
      </c>
      <c r="T340" s="61">
        <v>119066</v>
      </c>
      <c r="U340" s="62">
        <v>137591.80629000836</v>
      </c>
      <c r="V340" s="62">
        <v>7953.1978847759528</v>
      </c>
      <c r="W340" s="60">
        <v>5.7802845236384535</v>
      </c>
      <c r="X340" s="61">
        <v>68308</v>
      </c>
      <c r="Y340" s="61">
        <v>23285</v>
      </c>
      <c r="Z340" s="61">
        <v>27473</v>
      </c>
      <c r="AA340" s="60">
        <v>57.369862093292802</v>
      </c>
      <c r="AB340" s="60">
        <v>19.556380494851595</v>
      </c>
      <c r="AC340" s="60">
        <v>23.07375741185561</v>
      </c>
      <c r="AD340" s="60">
        <v>93.53</v>
      </c>
      <c r="AE340" s="60">
        <v>94.4</v>
      </c>
      <c r="AF340" s="60">
        <v>79.3</v>
      </c>
      <c r="AG340" s="60">
        <v>65.98</v>
      </c>
      <c r="AH340" s="60">
        <v>115.98</v>
      </c>
      <c r="AI340" s="62">
        <v>150427</v>
      </c>
      <c r="AJ340" s="60">
        <v>7.3027636776020159</v>
      </c>
      <c r="AK340" s="60">
        <v>11866</v>
      </c>
      <c r="AL340" s="63">
        <v>39519</v>
      </c>
      <c r="AM340" s="64">
        <v>0.70833333333333337</v>
      </c>
      <c r="AN340" s="61">
        <v>5994</v>
      </c>
      <c r="AO340" s="63">
        <v>39518</v>
      </c>
      <c r="AP340" s="65">
        <v>0.29166666666666669</v>
      </c>
      <c r="AQ340" s="61">
        <v>6589</v>
      </c>
      <c r="AR340" s="63">
        <v>39519</v>
      </c>
      <c r="AS340" s="65">
        <v>0.70833333333333337</v>
      </c>
      <c r="AT340" s="61">
        <v>1800</v>
      </c>
      <c r="AU340" s="61">
        <v>2054</v>
      </c>
      <c r="AV340" s="61">
        <v>2389</v>
      </c>
      <c r="AW340" s="61">
        <v>2761</v>
      </c>
      <c r="AX340" s="61">
        <v>2206</v>
      </c>
      <c r="AY340" s="61">
        <v>1717</v>
      </c>
      <c r="AZ340" s="61"/>
      <c r="BA340" s="66"/>
    </row>
    <row r="341" spans="1:53" hidden="1">
      <c r="A341" t="e">
        <f>VLOOKUP(C341,'2010'!$G$2:$S$120,13,FALSE)</f>
        <v>#N/A</v>
      </c>
      <c r="B341" s="10">
        <v>339</v>
      </c>
      <c r="C341" s="67" t="s">
        <v>1724</v>
      </c>
      <c r="D341" s="68" t="s">
        <v>1725</v>
      </c>
      <c r="E341" s="68" t="s">
        <v>177</v>
      </c>
      <c r="F341" s="69" t="s">
        <v>1486</v>
      </c>
      <c r="G341" s="69" t="s">
        <v>1486</v>
      </c>
      <c r="H341" s="69" t="s">
        <v>149</v>
      </c>
      <c r="I341" s="70" t="s">
        <v>1059</v>
      </c>
      <c r="J341" s="68" t="s">
        <v>1726</v>
      </c>
      <c r="K341" s="68">
        <v>28.13636</v>
      </c>
      <c r="L341" s="68">
        <v>-26.123390000000001</v>
      </c>
      <c r="M341" s="68">
        <v>7</v>
      </c>
      <c r="N341" s="68">
        <v>120</v>
      </c>
      <c r="O341" s="68" t="s">
        <v>60</v>
      </c>
      <c r="P341" s="68" t="s">
        <v>1176</v>
      </c>
      <c r="Q341" s="71">
        <v>359.54</v>
      </c>
      <c r="R341" s="72">
        <v>4.0999999999999996</v>
      </c>
      <c r="S341" s="72">
        <v>1746781</v>
      </c>
      <c r="T341" s="72">
        <v>100537</v>
      </c>
      <c r="U341" s="73">
        <v>116601.05690604661</v>
      </c>
      <c r="V341" s="73">
        <v>6711.0418868554261</v>
      </c>
      <c r="W341" s="71">
        <v>5.7555583670763539</v>
      </c>
      <c r="X341" s="72">
        <v>57738</v>
      </c>
      <c r="Y341" s="72">
        <v>20273</v>
      </c>
      <c r="Z341" s="72">
        <v>22526</v>
      </c>
      <c r="AA341" s="71">
        <v>57.429603031719665</v>
      </c>
      <c r="AB341" s="71">
        <v>20.164715477883764</v>
      </c>
      <c r="AC341" s="71">
        <v>22.405681490396571</v>
      </c>
      <c r="AD341" s="71">
        <v>90.32</v>
      </c>
      <c r="AE341" s="71">
        <v>91.48</v>
      </c>
      <c r="AF341" s="71">
        <v>71.25</v>
      </c>
      <c r="AG341" s="71">
        <v>70.930000000000007</v>
      </c>
      <c r="AH341" s="71">
        <v>109.98</v>
      </c>
      <c r="AI341" s="73">
        <v>53061</v>
      </c>
      <c r="AJ341" s="71">
        <v>3.0376446732589835</v>
      </c>
      <c r="AK341" s="71">
        <v>10483</v>
      </c>
      <c r="AL341" s="74">
        <v>39520</v>
      </c>
      <c r="AM341" s="75">
        <v>0.33333333333333331</v>
      </c>
      <c r="AN341" s="72">
        <v>5108</v>
      </c>
      <c r="AO341" s="74">
        <v>39518</v>
      </c>
      <c r="AP341" s="76">
        <v>0.29166666666666669</v>
      </c>
      <c r="AQ341" s="72">
        <v>5961</v>
      </c>
      <c r="AR341" s="74">
        <v>39518</v>
      </c>
      <c r="AS341" s="76">
        <v>0.70833333333333337</v>
      </c>
      <c r="AT341" s="72">
        <v>1268</v>
      </c>
      <c r="AU341" s="72">
        <v>1797</v>
      </c>
      <c r="AV341" s="72">
        <v>2314</v>
      </c>
      <c r="AW341" s="72">
        <v>2645</v>
      </c>
      <c r="AX341" s="72">
        <v>1920</v>
      </c>
      <c r="AY341" s="72">
        <v>1430</v>
      </c>
      <c r="AZ341" s="72">
        <v>683</v>
      </c>
      <c r="BA341" s="77"/>
    </row>
    <row r="342" spans="1:53" hidden="1">
      <c r="A342" t="e">
        <f>VLOOKUP(C342,'2010'!$G$2:$S$120,13,FALSE)</f>
        <v>#N/A</v>
      </c>
      <c r="B342" s="10">
        <v>340</v>
      </c>
      <c r="C342" s="56" t="s">
        <v>1727</v>
      </c>
      <c r="D342" s="57" t="s">
        <v>1728</v>
      </c>
      <c r="E342" s="57" t="s">
        <v>177</v>
      </c>
      <c r="F342" s="58" t="s">
        <v>1486</v>
      </c>
      <c r="G342" s="58" t="s">
        <v>1486</v>
      </c>
      <c r="H342" s="58" t="s">
        <v>149</v>
      </c>
      <c r="I342" s="59" t="s">
        <v>1729</v>
      </c>
      <c r="J342" s="57" t="s">
        <v>1730</v>
      </c>
      <c r="K342" s="57">
        <v>28.134340000000002</v>
      </c>
      <c r="L342" s="57">
        <v>-26.119430000000001</v>
      </c>
      <c r="M342" s="57">
        <v>7</v>
      </c>
      <c r="N342" s="57">
        <v>120</v>
      </c>
      <c r="O342" s="57" t="s">
        <v>60</v>
      </c>
      <c r="P342" s="57" t="s">
        <v>1176</v>
      </c>
      <c r="Q342" s="60">
        <v>192.6</v>
      </c>
      <c r="R342" s="61">
        <v>2.2000000000000002</v>
      </c>
      <c r="S342" s="61">
        <v>1106100</v>
      </c>
      <c r="T342" s="61">
        <v>62317</v>
      </c>
      <c r="U342" s="62">
        <v>137831.77570093458</v>
      </c>
      <c r="V342" s="62">
        <v>7765.3582554517143</v>
      </c>
      <c r="W342" s="60">
        <v>5.6339390651839798</v>
      </c>
      <c r="X342" s="61">
        <v>37519</v>
      </c>
      <c r="Y342" s="61">
        <v>12940</v>
      </c>
      <c r="Z342" s="61">
        <v>11858</v>
      </c>
      <c r="AA342" s="60">
        <v>60.206685174190035</v>
      </c>
      <c r="AB342" s="60">
        <v>20.764799332445399</v>
      </c>
      <c r="AC342" s="60">
        <v>19.028515493364573</v>
      </c>
      <c r="AD342" s="60">
        <v>93.67</v>
      </c>
      <c r="AE342" s="60">
        <v>94.59</v>
      </c>
      <c r="AF342" s="60">
        <v>78.25</v>
      </c>
      <c r="AG342" s="60">
        <v>70.95</v>
      </c>
      <c r="AH342" s="60">
        <v>114.98</v>
      </c>
      <c r="AI342" s="62">
        <v>76811</v>
      </c>
      <c r="AJ342" s="60">
        <v>6.9443088328360911</v>
      </c>
      <c r="AK342" s="60">
        <v>12532</v>
      </c>
      <c r="AL342" s="63">
        <v>39520</v>
      </c>
      <c r="AM342" s="64">
        <v>0.33333333333333331</v>
      </c>
      <c r="AN342" s="61">
        <v>6865</v>
      </c>
      <c r="AO342" s="63">
        <v>39519</v>
      </c>
      <c r="AP342" s="65">
        <v>0.29166666666666669</v>
      </c>
      <c r="AQ342" s="61">
        <v>6223</v>
      </c>
      <c r="AR342" s="63">
        <v>39518</v>
      </c>
      <c r="AS342" s="65">
        <v>0.70833333333333337</v>
      </c>
      <c r="AT342" s="61">
        <v>2097</v>
      </c>
      <c r="AU342" s="61">
        <v>2302</v>
      </c>
      <c r="AV342" s="61">
        <v>2466</v>
      </c>
      <c r="AW342" s="61">
        <v>2543</v>
      </c>
      <c r="AX342" s="61">
        <v>1791</v>
      </c>
      <c r="AY342" s="61">
        <v>1287</v>
      </c>
      <c r="AZ342" s="61">
        <v>963</v>
      </c>
      <c r="BA342" s="66"/>
    </row>
    <row r="343" spans="1:53" hidden="1">
      <c r="A343" t="e">
        <f>VLOOKUP(C343,'2010'!$G$2:$S$120,13,FALSE)</f>
        <v>#N/A</v>
      </c>
      <c r="B343" s="10">
        <v>341</v>
      </c>
      <c r="C343" s="67" t="s">
        <v>1731</v>
      </c>
      <c r="D343" s="68" t="s">
        <v>1732</v>
      </c>
      <c r="E343" s="68" t="s">
        <v>177</v>
      </c>
      <c r="F343" s="69" t="s">
        <v>1486</v>
      </c>
      <c r="G343" s="69" t="s">
        <v>1486</v>
      </c>
      <c r="H343" s="69" t="s">
        <v>149</v>
      </c>
      <c r="I343" s="70" t="s">
        <v>1733</v>
      </c>
      <c r="J343" s="68" t="s">
        <v>1734</v>
      </c>
      <c r="K343" s="68">
        <v>28.133420000000001</v>
      </c>
      <c r="L343" s="68">
        <v>-26.116430000000001</v>
      </c>
      <c r="M343" s="68">
        <v>3</v>
      </c>
      <c r="N343" s="68">
        <v>120</v>
      </c>
      <c r="O343" s="68" t="s">
        <v>1176</v>
      </c>
      <c r="P343" s="68"/>
      <c r="Q343" s="71">
        <v>999.5</v>
      </c>
      <c r="R343" s="72">
        <v>11.4</v>
      </c>
      <c r="S343" s="72">
        <v>2312588</v>
      </c>
      <c r="T343" s="72">
        <v>121046</v>
      </c>
      <c r="U343" s="73">
        <v>55529.876938469228</v>
      </c>
      <c r="V343" s="73">
        <v>2906.5572786393195</v>
      </c>
      <c r="W343" s="71">
        <v>5.2342224382380262</v>
      </c>
      <c r="X343" s="72">
        <v>70633</v>
      </c>
      <c r="Y343" s="72">
        <v>28432</v>
      </c>
      <c r="Z343" s="72">
        <v>21981</v>
      </c>
      <c r="AA343" s="71">
        <v>58.352196685557558</v>
      </c>
      <c r="AB343" s="71">
        <v>23.488591114121903</v>
      </c>
      <c r="AC343" s="71">
        <v>18.159212200320539</v>
      </c>
      <c r="AD343" s="71">
        <v>97.35</v>
      </c>
      <c r="AE343" s="71">
        <v>98.59</v>
      </c>
      <c r="AF343" s="71">
        <v>74.7</v>
      </c>
      <c r="AG343" s="71">
        <v>79.94</v>
      </c>
      <c r="AH343" s="71">
        <v>115.98</v>
      </c>
      <c r="AI343" s="73">
        <v>187590</v>
      </c>
      <c r="AJ343" s="71">
        <v>8.1116913172601439</v>
      </c>
      <c r="AK343" s="71">
        <v>5151</v>
      </c>
      <c r="AL343" s="74">
        <v>39519</v>
      </c>
      <c r="AM343" s="75">
        <v>0.66666666666666663</v>
      </c>
      <c r="AN343" s="72">
        <v>5151</v>
      </c>
      <c r="AO343" s="74">
        <v>39519</v>
      </c>
      <c r="AP343" s="76">
        <v>0.66666666666666663</v>
      </c>
      <c r="AQ343" s="72"/>
      <c r="AR343" s="72"/>
      <c r="AS343" s="72"/>
      <c r="AT343" s="72">
        <v>2559</v>
      </c>
      <c r="AU343" s="72">
        <v>1801</v>
      </c>
      <c r="AV343" s="72">
        <v>1198</v>
      </c>
      <c r="AW343" s="72"/>
      <c r="AX343" s="72"/>
      <c r="AY343" s="72"/>
      <c r="AZ343" s="72"/>
      <c r="BA343" s="77"/>
    </row>
    <row r="344" spans="1:53" hidden="1">
      <c r="A344" t="e">
        <f>VLOOKUP(C344,'2010'!$G$2:$S$120,13,FALSE)</f>
        <v>#N/A</v>
      </c>
      <c r="B344" s="10">
        <v>342</v>
      </c>
      <c r="C344" s="56" t="s">
        <v>1735</v>
      </c>
      <c r="D344" s="57" t="s">
        <v>1736</v>
      </c>
      <c r="E344" s="57" t="s">
        <v>177</v>
      </c>
      <c r="F344" s="58" t="s">
        <v>1486</v>
      </c>
      <c r="G344" s="58" t="s">
        <v>1486</v>
      </c>
      <c r="H344" s="58" t="s">
        <v>149</v>
      </c>
      <c r="I344" s="59" t="s">
        <v>1187</v>
      </c>
      <c r="J344" s="57" t="s">
        <v>1737</v>
      </c>
      <c r="K344" s="57">
        <v>28.131440000000001</v>
      </c>
      <c r="L344" s="57">
        <v>-26.11336</v>
      </c>
      <c r="M344" s="57">
        <v>6</v>
      </c>
      <c r="N344" s="57">
        <v>120</v>
      </c>
      <c r="O344" s="57" t="s">
        <v>60</v>
      </c>
      <c r="P344" s="57" t="s">
        <v>1176</v>
      </c>
      <c r="Q344" s="60">
        <v>359.5</v>
      </c>
      <c r="R344" s="61">
        <v>4.0999999999999996</v>
      </c>
      <c r="S344" s="61">
        <v>2223419</v>
      </c>
      <c r="T344" s="61">
        <v>122207</v>
      </c>
      <c r="U344" s="62">
        <v>148434.09179415856</v>
      </c>
      <c r="V344" s="62">
        <v>8158.4645340751049</v>
      </c>
      <c r="W344" s="60">
        <v>5.496354938048114</v>
      </c>
      <c r="X344" s="61">
        <v>75060</v>
      </c>
      <c r="Y344" s="61">
        <v>23245</v>
      </c>
      <c r="Z344" s="61">
        <v>23902</v>
      </c>
      <c r="AA344" s="60">
        <v>61.420376901486819</v>
      </c>
      <c r="AB344" s="60">
        <v>19.021005343392769</v>
      </c>
      <c r="AC344" s="60">
        <v>19.558617755120412</v>
      </c>
      <c r="AD344" s="60">
        <v>93.34</v>
      </c>
      <c r="AE344" s="60">
        <v>94.18</v>
      </c>
      <c r="AF344" s="60">
        <v>78.83</v>
      </c>
      <c r="AG344" s="60">
        <v>71.92</v>
      </c>
      <c r="AH344" s="60">
        <v>114.98</v>
      </c>
      <c r="AI344" s="62">
        <v>162349</v>
      </c>
      <c r="AJ344" s="60">
        <v>7.3017726303499249</v>
      </c>
      <c r="AK344" s="60">
        <v>12864</v>
      </c>
      <c r="AL344" s="63">
        <v>39520</v>
      </c>
      <c r="AM344" s="64">
        <v>0.33333333333333331</v>
      </c>
      <c r="AN344" s="61">
        <v>6809</v>
      </c>
      <c r="AO344" s="63">
        <v>39518</v>
      </c>
      <c r="AP344" s="65">
        <v>0.29166666666666669</v>
      </c>
      <c r="AQ344" s="61">
        <v>6740</v>
      </c>
      <c r="AR344" s="63">
        <v>39521</v>
      </c>
      <c r="AS344" s="65">
        <v>0.70833333333333337</v>
      </c>
      <c r="AT344" s="61">
        <v>2079</v>
      </c>
      <c r="AU344" s="61">
        <v>2234</v>
      </c>
      <c r="AV344" s="61">
        <v>2723</v>
      </c>
      <c r="AW344" s="61">
        <v>2694</v>
      </c>
      <c r="AX344" s="61">
        <v>2135</v>
      </c>
      <c r="AY344" s="61">
        <v>2107</v>
      </c>
      <c r="AZ344" s="61"/>
      <c r="BA344" s="66"/>
    </row>
    <row r="345" spans="1:53" hidden="1">
      <c r="A345" t="e">
        <f>VLOOKUP(C345,'2010'!$G$2:$S$120,13,FALSE)</f>
        <v>#N/A</v>
      </c>
      <c r="B345" s="10">
        <v>343</v>
      </c>
      <c r="C345" s="67" t="s">
        <v>1738</v>
      </c>
      <c r="D345" s="68" t="s">
        <v>1739</v>
      </c>
      <c r="E345" s="68" t="s">
        <v>177</v>
      </c>
      <c r="F345" s="69" t="s">
        <v>1486</v>
      </c>
      <c r="G345" s="69" t="s">
        <v>1486</v>
      </c>
      <c r="H345" s="69" t="s">
        <v>149</v>
      </c>
      <c r="I345" s="70" t="s">
        <v>1660</v>
      </c>
      <c r="J345" s="68" t="s">
        <v>1740</v>
      </c>
      <c r="K345" s="68">
        <v>28.123290000000001</v>
      </c>
      <c r="L345" s="68">
        <v>-26.102699999999999</v>
      </c>
      <c r="M345" s="68">
        <v>6</v>
      </c>
      <c r="N345" s="68">
        <v>120</v>
      </c>
      <c r="O345" s="68" t="s">
        <v>60</v>
      </c>
      <c r="P345" s="68" t="s">
        <v>1176</v>
      </c>
      <c r="Q345" s="71">
        <v>579.25</v>
      </c>
      <c r="R345" s="72">
        <v>6.6</v>
      </c>
      <c r="S345" s="72">
        <v>3234323</v>
      </c>
      <c r="T345" s="72">
        <v>172009</v>
      </c>
      <c r="U345" s="73">
        <v>134007.34052654295</v>
      </c>
      <c r="V345" s="73">
        <v>7126.8295209322405</v>
      </c>
      <c r="W345" s="71">
        <v>5.3182381598869375</v>
      </c>
      <c r="X345" s="72">
        <v>102714</v>
      </c>
      <c r="Y345" s="72">
        <v>32897</v>
      </c>
      <c r="Z345" s="72">
        <v>36398</v>
      </c>
      <c r="AA345" s="71">
        <v>59.714317274096118</v>
      </c>
      <c r="AB345" s="71">
        <v>19.12516205547384</v>
      </c>
      <c r="AC345" s="71">
        <v>21.160520670430035</v>
      </c>
      <c r="AD345" s="71">
        <v>90.47</v>
      </c>
      <c r="AE345" s="71">
        <v>91.5</v>
      </c>
      <c r="AF345" s="71">
        <v>72.16</v>
      </c>
      <c r="AG345" s="71">
        <v>59.85</v>
      </c>
      <c r="AH345" s="71">
        <v>113.98</v>
      </c>
      <c r="AI345" s="73">
        <v>193386</v>
      </c>
      <c r="AJ345" s="71">
        <v>5.9791801870128625</v>
      </c>
      <c r="AK345" s="71">
        <v>11081</v>
      </c>
      <c r="AL345" s="74">
        <v>39603</v>
      </c>
      <c r="AM345" s="75">
        <v>0.33333333333333331</v>
      </c>
      <c r="AN345" s="72">
        <v>5931</v>
      </c>
      <c r="AO345" s="74">
        <v>39590</v>
      </c>
      <c r="AP345" s="76">
        <v>0.29166666666666669</v>
      </c>
      <c r="AQ345" s="72">
        <v>5886</v>
      </c>
      <c r="AR345" s="74">
        <v>39602</v>
      </c>
      <c r="AS345" s="76">
        <v>0.66666666666666663</v>
      </c>
      <c r="AT345" s="72">
        <v>1789</v>
      </c>
      <c r="AU345" s="72">
        <v>1973</v>
      </c>
      <c r="AV345" s="72">
        <v>2503</v>
      </c>
      <c r="AW345" s="72">
        <v>2531</v>
      </c>
      <c r="AX345" s="72">
        <v>2069</v>
      </c>
      <c r="AY345" s="72">
        <v>1408</v>
      </c>
      <c r="AZ345" s="72"/>
      <c r="BA345" s="77"/>
    </row>
    <row r="346" spans="1:53" hidden="1">
      <c r="A346" t="e">
        <f>VLOOKUP(C346,'2010'!$G$2:$S$120,13,FALSE)</f>
        <v>#N/A</v>
      </c>
      <c r="B346" s="10">
        <v>344</v>
      </c>
      <c r="C346" s="56" t="s">
        <v>1741</v>
      </c>
      <c r="D346" s="57" t="s">
        <v>1742</v>
      </c>
      <c r="E346" s="57" t="s">
        <v>177</v>
      </c>
      <c r="F346" s="58" t="s">
        <v>1486</v>
      </c>
      <c r="G346" s="58" t="s">
        <v>1486</v>
      </c>
      <c r="H346" s="58" t="s">
        <v>149</v>
      </c>
      <c r="I346" s="59" t="s">
        <v>1743</v>
      </c>
      <c r="J346" s="57" t="s">
        <v>1744</v>
      </c>
      <c r="K346" s="57">
        <v>28.113949999999999</v>
      </c>
      <c r="L346" s="57">
        <v>-26.081299999999999</v>
      </c>
      <c r="M346" s="57">
        <v>6</v>
      </c>
      <c r="N346" s="57">
        <v>120</v>
      </c>
      <c r="O346" s="57" t="s">
        <v>60</v>
      </c>
      <c r="P346" s="57" t="s">
        <v>1176</v>
      </c>
      <c r="Q346" s="60">
        <v>196.25</v>
      </c>
      <c r="R346" s="61">
        <v>2.2000000000000002</v>
      </c>
      <c r="S346" s="61">
        <v>841772</v>
      </c>
      <c r="T346" s="61">
        <v>46062</v>
      </c>
      <c r="U346" s="62">
        <v>102942.81783439491</v>
      </c>
      <c r="V346" s="62">
        <v>5633.0598726114649</v>
      </c>
      <c r="W346" s="60">
        <v>5.4720280551028067</v>
      </c>
      <c r="X346" s="61">
        <v>25394</v>
      </c>
      <c r="Y346" s="61">
        <v>9750</v>
      </c>
      <c r="Z346" s="61">
        <v>10918</v>
      </c>
      <c r="AA346" s="60">
        <v>55.130042117146452</v>
      </c>
      <c r="AB346" s="60">
        <v>21.167122573922104</v>
      </c>
      <c r="AC346" s="60">
        <v>23.702835308931441</v>
      </c>
      <c r="AD346" s="60">
        <v>100.1</v>
      </c>
      <c r="AE346" s="60">
        <v>101.3</v>
      </c>
      <c r="AF346" s="60">
        <v>79.25</v>
      </c>
      <c r="AG346" s="60">
        <v>83.94</v>
      </c>
      <c r="AH346" s="60">
        <v>117.97</v>
      </c>
      <c r="AI346" s="62">
        <v>70575</v>
      </c>
      <c r="AJ346" s="60">
        <v>8.3840992572810684</v>
      </c>
      <c r="AK346" s="60">
        <v>8408</v>
      </c>
      <c r="AL346" s="63">
        <v>39594</v>
      </c>
      <c r="AM346" s="64">
        <v>0.33333333333333331</v>
      </c>
      <c r="AN346" s="61">
        <v>4135</v>
      </c>
      <c r="AO346" s="63">
        <v>39589</v>
      </c>
      <c r="AP346" s="65">
        <v>0.70833333333333337</v>
      </c>
      <c r="AQ346" s="61">
        <v>4583</v>
      </c>
      <c r="AR346" s="63">
        <v>39589</v>
      </c>
      <c r="AS346" s="65">
        <v>0.66666666666666663</v>
      </c>
      <c r="AT346" s="61">
        <v>646</v>
      </c>
      <c r="AU346" s="61">
        <v>1423</v>
      </c>
      <c r="AV346" s="61">
        <v>2179</v>
      </c>
      <c r="AW346" s="61">
        <v>2336</v>
      </c>
      <c r="AX346" s="61">
        <v>1579</v>
      </c>
      <c r="AY346" s="61">
        <v>1143</v>
      </c>
      <c r="AZ346" s="61"/>
      <c r="BA346" s="66"/>
    </row>
    <row r="347" spans="1:53" hidden="1">
      <c r="A347" t="e">
        <f>VLOOKUP(C347,'2010'!$G$2:$S$120,13,FALSE)</f>
        <v>#N/A</v>
      </c>
      <c r="B347" s="10">
        <v>345</v>
      </c>
      <c r="C347" s="67" t="s">
        <v>1745</v>
      </c>
      <c r="D347" s="68" t="s">
        <v>1746</v>
      </c>
      <c r="E347" s="68" t="s">
        <v>132</v>
      </c>
      <c r="F347" s="69" t="s">
        <v>1486</v>
      </c>
      <c r="G347" s="69" t="s">
        <v>1486</v>
      </c>
      <c r="H347" s="69" t="s">
        <v>149</v>
      </c>
      <c r="I347" s="70" t="s">
        <v>1747</v>
      </c>
      <c r="J347" s="68" t="s">
        <v>1748</v>
      </c>
      <c r="K347" s="68">
        <v>28.105070000000001</v>
      </c>
      <c r="L347" s="68">
        <v>-26.057459999999999</v>
      </c>
      <c r="M347" s="68">
        <v>6</v>
      </c>
      <c r="N347" s="68">
        <v>120</v>
      </c>
      <c r="O347" s="68" t="s">
        <v>60</v>
      </c>
      <c r="P347" s="68" t="s">
        <v>1176</v>
      </c>
      <c r="Q347" s="71">
        <v>3107.74</v>
      </c>
      <c r="R347" s="72">
        <v>35.4</v>
      </c>
      <c r="S347" s="72">
        <v>14034914</v>
      </c>
      <c r="T347" s="72">
        <v>713526</v>
      </c>
      <c r="U347" s="73">
        <v>108386.78139097866</v>
      </c>
      <c r="V347" s="73">
        <v>5510.3142476526355</v>
      </c>
      <c r="W347" s="71">
        <v>5.0839356764138346</v>
      </c>
      <c r="X347" s="72">
        <v>397538</v>
      </c>
      <c r="Y347" s="72">
        <v>148261</v>
      </c>
      <c r="Z347" s="72">
        <v>167727</v>
      </c>
      <c r="AA347" s="71">
        <v>55.714578025187592</v>
      </c>
      <c r="AB347" s="71">
        <v>20.778640161675959</v>
      </c>
      <c r="AC347" s="71">
        <v>23.506781813136453</v>
      </c>
      <c r="AD347" s="71">
        <v>103.53</v>
      </c>
      <c r="AE347" s="71">
        <v>104.55</v>
      </c>
      <c r="AF347" s="71">
        <v>84.48</v>
      </c>
      <c r="AG347" s="71">
        <v>88.9</v>
      </c>
      <c r="AH347" s="71">
        <v>118.97</v>
      </c>
      <c r="AI347" s="73">
        <v>1578853</v>
      </c>
      <c r="AJ347" s="71">
        <v>11.249466865276126</v>
      </c>
      <c r="AK347" s="71">
        <v>10090</v>
      </c>
      <c r="AL347" s="74">
        <v>39554</v>
      </c>
      <c r="AM347" s="75">
        <v>0.33333333333333331</v>
      </c>
      <c r="AN347" s="72">
        <v>4963</v>
      </c>
      <c r="AO347" s="74">
        <v>39562</v>
      </c>
      <c r="AP347" s="76">
        <v>0.70833333333333337</v>
      </c>
      <c r="AQ347" s="72">
        <v>5497</v>
      </c>
      <c r="AR347" s="74">
        <v>39554</v>
      </c>
      <c r="AS347" s="76">
        <v>0.33333333333333331</v>
      </c>
      <c r="AT347" s="72">
        <v>1492</v>
      </c>
      <c r="AU347" s="72">
        <v>1685</v>
      </c>
      <c r="AV347" s="72">
        <v>1908</v>
      </c>
      <c r="AW347" s="72">
        <v>1950</v>
      </c>
      <c r="AX347" s="72">
        <v>2382</v>
      </c>
      <c r="AY347" s="72">
        <v>1406</v>
      </c>
      <c r="AZ347" s="72"/>
      <c r="BA347" s="77"/>
    </row>
    <row r="348" spans="1:53" hidden="1">
      <c r="A348" t="e">
        <f>VLOOKUP(C348,'2010'!$G$2:$S$120,13,FALSE)</f>
        <v>#N/A</v>
      </c>
      <c r="B348" s="10">
        <v>346</v>
      </c>
      <c r="C348" s="56" t="s">
        <v>1749</v>
      </c>
      <c r="D348" s="57" t="s">
        <v>1750</v>
      </c>
      <c r="E348" s="57" t="s">
        <v>132</v>
      </c>
      <c r="F348" s="58" t="s">
        <v>1486</v>
      </c>
      <c r="G348" s="58" t="s">
        <v>1486</v>
      </c>
      <c r="H348" s="58" t="s">
        <v>149</v>
      </c>
      <c r="I348" s="59" t="s">
        <v>1751</v>
      </c>
      <c r="J348" s="57" t="s">
        <v>1752</v>
      </c>
      <c r="K348" s="57">
        <v>28.096579999999999</v>
      </c>
      <c r="L348" s="57">
        <v>-26.047419999999999</v>
      </c>
      <c r="M348" s="57">
        <v>6</v>
      </c>
      <c r="N348" s="57">
        <v>120</v>
      </c>
      <c r="O348" s="57" t="s">
        <v>1753</v>
      </c>
      <c r="P348" s="57" t="s">
        <v>609</v>
      </c>
      <c r="Q348" s="60">
        <v>2522.2800000000002</v>
      </c>
      <c r="R348" s="61">
        <v>28.7</v>
      </c>
      <c r="S348" s="61">
        <v>6387719</v>
      </c>
      <c r="T348" s="61">
        <v>213579</v>
      </c>
      <c r="U348" s="62">
        <v>60780.42723250392</v>
      </c>
      <c r="V348" s="62">
        <v>2032.2470146058326</v>
      </c>
      <c r="W348" s="60">
        <v>3.3435879067316514</v>
      </c>
      <c r="X348" s="61">
        <v>150143</v>
      </c>
      <c r="Y348" s="61">
        <v>36491</v>
      </c>
      <c r="Z348" s="61">
        <v>26945</v>
      </c>
      <c r="AA348" s="60">
        <v>70.298578043721534</v>
      </c>
      <c r="AB348" s="60">
        <v>17.085481250497477</v>
      </c>
      <c r="AC348" s="60">
        <v>12.615940705780998</v>
      </c>
      <c r="AD348" s="60">
        <v>103.66</v>
      </c>
      <c r="AE348" s="60">
        <v>104.57</v>
      </c>
      <c r="AF348" s="60">
        <v>77.23</v>
      </c>
      <c r="AG348" s="60">
        <v>88.93</v>
      </c>
      <c r="AH348" s="60">
        <v>118.97</v>
      </c>
      <c r="AI348" s="62">
        <v>738857</v>
      </c>
      <c r="AJ348" s="60">
        <v>11.566836299467775</v>
      </c>
      <c r="AK348" s="60">
        <v>5732</v>
      </c>
      <c r="AL348" s="63">
        <v>39503</v>
      </c>
      <c r="AM348" s="64">
        <v>0.33333333333333331</v>
      </c>
      <c r="AN348" s="61">
        <v>3011</v>
      </c>
      <c r="AO348" s="63">
        <v>39485</v>
      </c>
      <c r="AP348" s="65">
        <v>0.33333333333333331</v>
      </c>
      <c r="AQ348" s="61">
        <v>2829</v>
      </c>
      <c r="AR348" s="63">
        <v>39638</v>
      </c>
      <c r="AS348" s="65">
        <v>0.70833333333333337</v>
      </c>
      <c r="AT348" s="61">
        <v>724</v>
      </c>
      <c r="AU348" s="61">
        <v>1121</v>
      </c>
      <c r="AV348" s="61">
        <v>1751</v>
      </c>
      <c r="AW348" s="61">
        <v>1420</v>
      </c>
      <c r="AX348" s="61">
        <v>1054</v>
      </c>
      <c r="AY348" s="61">
        <v>945</v>
      </c>
      <c r="AZ348" s="61"/>
      <c r="BA348" s="66"/>
    </row>
    <row r="349" spans="1:53" hidden="1">
      <c r="A349" t="e">
        <f>VLOOKUP(C349,'2010'!$G$2:$S$120,13,FALSE)</f>
        <v>#N/A</v>
      </c>
      <c r="B349" s="10">
        <v>347</v>
      </c>
      <c r="C349" s="67" t="s">
        <v>1754</v>
      </c>
      <c r="D349" s="68" t="s">
        <v>1755</v>
      </c>
      <c r="E349" s="68" t="s">
        <v>132</v>
      </c>
      <c r="F349" s="69" t="s">
        <v>1756</v>
      </c>
      <c r="G349" s="69" t="s">
        <v>1756</v>
      </c>
      <c r="H349" s="69" t="s">
        <v>191</v>
      </c>
      <c r="I349" s="70" t="s">
        <v>1338</v>
      </c>
      <c r="J349" s="68" t="s">
        <v>1757</v>
      </c>
      <c r="K349" s="68">
        <v>28.262360000000001</v>
      </c>
      <c r="L349" s="68">
        <v>-25.7409</v>
      </c>
      <c r="M349" s="68">
        <v>5</v>
      </c>
      <c r="N349" s="68">
        <v>100</v>
      </c>
      <c r="O349" s="68" t="s">
        <v>1758</v>
      </c>
      <c r="P349" s="68"/>
      <c r="Q349" s="71">
        <v>4910.67</v>
      </c>
      <c r="R349" s="72">
        <v>55.9</v>
      </c>
      <c r="S349" s="72">
        <v>7601084</v>
      </c>
      <c r="T349" s="72">
        <v>250937</v>
      </c>
      <c r="U349" s="73">
        <v>37148.905546493654</v>
      </c>
      <c r="V349" s="73">
        <v>1226.4086163395218</v>
      </c>
      <c r="W349" s="71">
        <v>3.3013317574177581</v>
      </c>
      <c r="X349" s="72">
        <v>126199</v>
      </c>
      <c r="Y349" s="72">
        <v>72113</v>
      </c>
      <c r="Z349" s="72">
        <v>52625</v>
      </c>
      <c r="AA349" s="71">
        <v>50.291108923753768</v>
      </c>
      <c r="AB349" s="71">
        <v>28.737491880432142</v>
      </c>
      <c r="AC349" s="71">
        <v>20.97139919581409</v>
      </c>
      <c r="AD349" s="71">
        <v>87.62</v>
      </c>
      <c r="AE349" s="71">
        <v>88.29</v>
      </c>
      <c r="AF349" s="71">
        <v>67.91</v>
      </c>
      <c r="AG349" s="71">
        <v>58.82</v>
      </c>
      <c r="AH349" s="71">
        <v>113.99</v>
      </c>
      <c r="AI349" s="73">
        <v>2499856</v>
      </c>
      <c r="AJ349" s="71">
        <v>32.888151216326513</v>
      </c>
      <c r="AK349" s="71">
        <v>5337</v>
      </c>
      <c r="AL349" s="74">
        <v>39671</v>
      </c>
      <c r="AM349" s="75">
        <v>0.33333333333333331</v>
      </c>
      <c r="AN349" s="72">
        <v>5337</v>
      </c>
      <c r="AO349" s="74">
        <v>39671</v>
      </c>
      <c r="AP349" s="76">
        <v>0.33333333333333331</v>
      </c>
      <c r="AQ349" s="72"/>
      <c r="AR349" s="72"/>
      <c r="AS349" s="72"/>
      <c r="AT349" s="72">
        <v>1604</v>
      </c>
      <c r="AU349" s="72">
        <v>1374</v>
      </c>
      <c r="AV349" s="72">
        <v>1615</v>
      </c>
      <c r="AW349" s="72">
        <v>1143</v>
      </c>
      <c r="AX349" s="72">
        <v>836</v>
      </c>
      <c r="AY349" s="72"/>
      <c r="AZ349" s="72"/>
      <c r="BA349" s="77"/>
    </row>
    <row r="350" spans="1:53" hidden="1">
      <c r="A350" t="e">
        <f>VLOOKUP(C350,'2010'!$G$2:$S$120,13,FALSE)</f>
        <v>#N/A</v>
      </c>
      <c r="B350" s="10">
        <v>348</v>
      </c>
      <c r="C350" s="56" t="s">
        <v>1759</v>
      </c>
      <c r="D350" s="57" t="s">
        <v>1760</v>
      </c>
      <c r="E350" s="57" t="s">
        <v>132</v>
      </c>
      <c r="F350" s="58" t="s">
        <v>1756</v>
      </c>
      <c r="G350" s="58" t="s">
        <v>1756</v>
      </c>
      <c r="H350" s="58" t="s">
        <v>191</v>
      </c>
      <c r="I350" s="59" t="s">
        <v>1491</v>
      </c>
      <c r="J350" s="57" t="s">
        <v>1761</v>
      </c>
      <c r="K350" s="57">
        <v>28.266719999999999</v>
      </c>
      <c r="L350" s="57">
        <v>-25.739519999999999</v>
      </c>
      <c r="M350" s="57">
        <v>5</v>
      </c>
      <c r="N350" s="57">
        <v>100</v>
      </c>
      <c r="O350" s="57" t="s">
        <v>1762</v>
      </c>
      <c r="P350" s="57"/>
      <c r="Q350" s="60">
        <v>6582.87</v>
      </c>
      <c r="R350" s="61">
        <v>74.900000000000006</v>
      </c>
      <c r="S350" s="61">
        <v>12112415</v>
      </c>
      <c r="T350" s="61">
        <v>522522</v>
      </c>
      <c r="U350" s="62">
        <v>44159.760104635214</v>
      </c>
      <c r="V350" s="62">
        <v>1905.0244042492106</v>
      </c>
      <c r="W350" s="60">
        <v>4.3139373939879047</v>
      </c>
      <c r="X350" s="61">
        <v>270480</v>
      </c>
      <c r="Y350" s="61">
        <v>127047</v>
      </c>
      <c r="Z350" s="61">
        <v>124995</v>
      </c>
      <c r="AA350" s="60">
        <v>51.764327626396586</v>
      </c>
      <c r="AB350" s="60">
        <v>24.314191555570865</v>
      </c>
      <c r="AC350" s="60">
        <v>23.921480818032542</v>
      </c>
      <c r="AD350" s="60">
        <v>86.96</v>
      </c>
      <c r="AE350" s="60">
        <v>87.62</v>
      </c>
      <c r="AF350" s="60">
        <v>72.44</v>
      </c>
      <c r="AG350" s="60">
        <v>58.82</v>
      </c>
      <c r="AH350" s="60">
        <v>112.99</v>
      </c>
      <c r="AI350" s="62">
        <v>3558584</v>
      </c>
      <c r="AJ350" s="60">
        <v>29.379640641441036</v>
      </c>
      <c r="AK350" s="60">
        <v>5730</v>
      </c>
      <c r="AL350" s="63">
        <v>39461</v>
      </c>
      <c r="AM350" s="64">
        <v>0.70833333333333337</v>
      </c>
      <c r="AN350" s="61">
        <v>5730</v>
      </c>
      <c r="AO350" s="63">
        <v>39461</v>
      </c>
      <c r="AP350" s="65">
        <v>0.70833333333333337</v>
      </c>
      <c r="AQ350" s="61"/>
      <c r="AR350" s="61"/>
      <c r="AS350" s="61"/>
      <c r="AT350" s="61">
        <v>1709</v>
      </c>
      <c r="AU350" s="61">
        <v>1258</v>
      </c>
      <c r="AV350" s="61">
        <v>1481</v>
      </c>
      <c r="AW350" s="61">
        <v>982</v>
      </c>
      <c r="AX350" s="61">
        <v>1426</v>
      </c>
      <c r="AY350" s="61"/>
      <c r="AZ350" s="61"/>
      <c r="BA350" s="66"/>
    </row>
    <row r="351" spans="1:53" hidden="1">
      <c r="A351" t="e">
        <f>VLOOKUP(C351,'2010'!$G$2:$S$120,13,FALSE)</f>
        <v>#N/A</v>
      </c>
      <c r="B351" s="10">
        <v>349</v>
      </c>
      <c r="C351" s="67" t="s">
        <v>1763</v>
      </c>
      <c r="D351" s="68" t="s">
        <v>1764</v>
      </c>
      <c r="E351" s="68" t="s">
        <v>177</v>
      </c>
      <c r="F351" s="69" t="s">
        <v>1756</v>
      </c>
      <c r="G351" s="69" t="s">
        <v>1756</v>
      </c>
      <c r="H351" s="69" t="s">
        <v>191</v>
      </c>
      <c r="I351" s="70" t="s">
        <v>858</v>
      </c>
      <c r="J351" s="68" t="s">
        <v>1765</v>
      </c>
      <c r="K351" s="68">
        <v>28.290130000000001</v>
      </c>
      <c r="L351" s="68">
        <v>-25.744150000000001</v>
      </c>
      <c r="M351" s="68">
        <v>8</v>
      </c>
      <c r="N351" s="68">
        <v>120</v>
      </c>
      <c r="O351" s="68" t="s">
        <v>1766</v>
      </c>
      <c r="P351" s="68" t="s">
        <v>60</v>
      </c>
      <c r="Q351" s="71">
        <v>436.25</v>
      </c>
      <c r="R351" s="72">
        <v>5</v>
      </c>
      <c r="S351" s="72">
        <v>1512549</v>
      </c>
      <c r="T351" s="72">
        <v>73629</v>
      </c>
      <c r="U351" s="73">
        <v>83211.864756446987</v>
      </c>
      <c r="V351" s="73">
        <v>4050.6498567335238</v>
      </c>
      <c r="W351" s="71">
        <v>4.8678753547818951</v>
      </c>
      <c r="X351" s="72">
        <v>37118</v>
      </c>
      <c r="Y351" s="72">
        <v>20212</v>
      </c>
      <c r="Z351" s="72">
        <v>16299</v>
      </c>
      <c r="AA351" s="71">
        <v>50.412201713998563</v>
      </c>
      <c r="AB351" s="71">
        <v>27.451140175745969</v>
      </c>
      <c r="AC351" s="71">
        <v>22.136658110255468</v>
      </c>
      <c r="AD351" s="71">
        <v>94.66</v>
      </c>
      <c r="AE351" s="71">
        <v>95.63</v>
      </c>
      <c r="AF351" s="71">
        <v>75.67</v>
      </c>
      <c r="AG351" s="71">
        <v>66.94</v>
      </c>
      <c r="AH351" s="71">
        <v>118.98</v>
      </c>
      <c r="AI351" s="73">
        <v>178647</v>
      </c>
      <c r="AJ351" s="71">
        <v>11.810989263818891</v>
      </c>
      <c r="AK351" s="71">
        <v>8349</v>
      </c>
      <c r="AL351" s="74">
        <v>39484</v>
      </c>
      <c r="AM351" s="75">
        <v>0.70833333333333337</v>
      </c>
      <c r="AN351" s="72">
        <v>4876</v>
      </c>
      <c r="AO351" s="74">
        <v>39485</v>
      </c>
      <c r="AP351" s="76">
        <v>0.75</v>
      </c>
      <c r="AQ351" s="72">
        <v>5378</v>
      </c>
      <c r="AR351" s="74">
        <v>39490</v>
      </c>
      <c r="AS351" s="76">
        <v>0.29166666666666669</v>
      </c>
      <c r="AT351" s="72">
        <v>1538</v>
      </c>
      <c r="AU351" s="72">
        <v>270</v>
      </c>
      <c r="AV351" s="72">
        <v>1374</v>
      </c>
      <c r="AW351" s="72">
        <v>1915</v>
      </c>
      <c r="AX351" s="72">
        <v>1905</v>
      </c>
      <c r="AY351" s="72">
        <v>1502</v>
      </c>
      <c r="AZ351" s="72">
        <v>1054</v>
      </c>
      <c r="BA351" s="77">
        <v>1304</v>
      </c>
    </row>
    <row r="352" spans="1:53" hidden="1">
      <c r="A352" t="e">
        <f>VLOOKUP(C352,'2010'!$G$2:$S$120,13,FALSE)</f>
        <v>#N/A</v>
      </c>
      <c r="B352" s="10">
        <v>350</v>
      </c>
      <c r="C352" s="56" t="s">
        <v>1767</v>
      </c>
      <c r="D352" s="57" t="s">
        <v>1768</v>
      </c>
      <c r="E352" s="57" t="s">
        <v>177</v>
      </c>
      <c r="F352" s="58" t="s">
        <v>1756</v>
      </c>
      <c r="G352" s="58" t="s">
        <v>1756</v>
      </c>
      <c r="H352" s="58" t="s">
        <v>191</v>
      </c>
      <c r="I352" s="59" t="s">
        <v>1769</v>
      </c>
      <c r="J352" s="57" t="s">
        <v>1770</v>
      </c>
      <c r="K352" s="57">
        <v>28.30172</v>
      </c>
      <c r="L352" s="57">
        <v>-25.75235</v>
      </c>
      <c r="M352" s="57">
        <v>8</v>
      </c>
      <c r="N352" s="57">
        <v>120</v>
      </c>
      <c r="O352" s="57" t="s">
        <v>1766</v>
      </c>
      <c r="P352" s="57" t="s">
        <v>60</v>
      </c>
      <c r="Q352" s="60">
        <v>436.5</v>
      </c>
      <c r="R352" s="61">
        <v>5</v>
      </c>
      <c r="S352" s="61">
        <v>1214193</v>
      </c>
      <c r="T352" s="61">
        <v>52522</v>
      </c>
      <c r="U352" s="62">
        <v>66759.752577319596</v>
      </c>
      <c r="V352" s="62">
        <v>2887.8075601374571</v>
      </c>
      <c r="W352" s="60">
        <v>4.3256714542086803</v>
      </c>
      <c r="X352" s="61">
        <v>26172</v>
      </c>
      <c r="Y352" s="61">
        <v>13964</v>
      </c>
      <c r="Z352" s="61">
        <v>12386</v>
      </c>
      <c r="AA352" s="60">
        <v>49.830547199268878</v>
      </c>
      <c r="AB352" s="60">
        <v>26.586954038307759</v>
      </c>
      <c r="AC352" s="60">
        <v>23.582498762423366</v>
      </c>
      <c r="AD352" s="60">
        <v>103.92</v>
      </c>
      <c r="AE352" s="60">
        <v>104.72</v>
      </c>
      <c r="AF352" s="60">
        <v>86.36</v>
      </c>
      <c r="AG352" s="60">
        <v>81.93</v>
      </c>
      <c r="AH352" s="60">
        <v>123.98</v>
      </c>
      <c r="AI352" s="62">
        <v>243027</v>
      </c>
      <c r="AJ352" s="60">
        <v>20.015516478846443</v>
      </c>
      <c r="AK352" s="60">
        <v>6907</v>
      </c>
      <c r="AL352" s="63">
        <v>39489</v>
      </c>
      <c r="AM352" s="64">
        <v>0.33333333333333331</v>
      </c>
      <c r="AN352" s="61">
        <v>3981</v>
      </c>
      <c r="AO352" s="63">
        <v>39493</v>
      </c>
      <c r="AP352" s="65">
        <v>0.70833333333333337</v>
      </c>
      <c r="AQ352" s="61">
        <v>4724</v>
      </c>
      <c r="AR352" s="63">
        <v>39490</v>
      </c>
      <c r="AS352" s="65">
        <v>0.29166666666666669</v>
      </c>
      <c r="AT352" s="61">
        <v>1116</v>
      </c>
      <c r="AU352" s="61">
        <v>470</v>
      </c>
      <c r="AV352" s="61">
        <v>1108</v>
      </c>
      <c r="AW352" s="61">
        <v>1420</v>
      </c>
      <c r="AX352" s="61">
        <v>1758</v>
      </c>
      <c r="AY352" s="61">
        <v>1322</v>
      </c>
      <c r="AZ352" s="61">
        <v>959</v>
      </c>
      <c r="BA352" s="66">
        <v>1009</v>
      </c>
    </row>
    <row r="353" spans="1:53" hidden="1">
      <c r="A353" t="e">
        <f>VLOOKUP(C353,'2010'!$G$2:$S$120,13,FALSE)</f>
        <v>#N/A</v>
      </c>
      <c r="B353" s="10">
        <v>351</v>
      </c>
      <c r="C353" s="67" t="s">
        <v>1771</v>
      </c>
      <c r="D353" s="68" t="s">
        <v>1772</v>
      </c>
      <c r="E353" s="68" t="s">
        <v>177</v>
      </c>
      <c r="F353" s="69" t="s">
        <v>1756</v>
      </c>
      <c r="G353" s="69" t="s">
        <v>1756</v>
      </c>
      <c r="H353" s="69" t="s">
        <v>191</v>
      </c>
      <c r="I353" s="70" t="s">
        <v>1773</v>
      </c>
      <c r="J353" s="68" t="s">
        <v>1774</v>
      </c>
      <c r="K353" s="68">
        <v>28.321670000000001</v>
      </c>
      <c r="L353" s="68">
        <v>-25.752500000000001</v>
      </c>
      <c r="M353" s="68">
        <v>3</v>
      </c>
      <c r="N353" s="68">
        <v>120</v>
      </c>
      <c r="O353" s="68" t="s">
        <v>60</v>
      </c>
      <c r="P353" s="68"/>
      <c r="Q353" s="71">
        <v>338.5</v>
      </c>
      <c r="R353" s="72">
        <v>3.9</v>
      </c>
      <c r="S353" s="72">
        <v>416176</v>
      </c>
      <c r="T353" s="72">
        <v>20332</v>
      </c>
      <c r="U353" s="73">
        <v>29507.30871491876</v>
      </c>
      <c r="V353" s="73">
        <v>1441.5598227474152</v>
      </c>
      <c r="W353" s="71">
        <v>4.8854330860020756</v>
      </c>
      <c r="X353" s="72">
        <v>11062</v>
      </c>
      <c r="Y353" s="72">
        <v>4866</v>
      </c>
      <c r="Z353" s="72">
        <v>4404</v>
      </c>
      <c r="AA353" s="71">
        <v>54.406846350580359</v>
      </c>
      <c r="AB353" s="71">
        <v>23.932716899468819</v>
      </c>
      <c r="AC353" s="71">
        <v>21.660436749950819</v>
      </c>
      <c r="AD353" s="71">
        <v>93.74</v>
      </c>
      <c r="AE353" s="71">
        <v>94.86</v>
      </c>
      <c r="AF353" s="71">
        <v>71.94</v>
      </c>
      <c r="AG353" s="71">
        <v>68.930000000000007</v>
      </c>
      <c r="AH353" s="71">
        <v>117.98</v>
      </c>
      <c r="AI353" s="73">
        <v>43822</v>
      </c>
      <c r="AJ353" s="71">
        <v>10.52967975087463</v>
      </c>
      <c r="AK353" s="71">
        <v>4059</v>
      </c>
      <c r="AL353" s="74">
        <v>39482</v>
      </c>
      <c r="AM353" s="75">
        <v>0.29166666666666669</v>
      </c>
      <c r="AN353" s="72">
        <v>4059</v>
      </c>
      <c r="AO353" s="74">
        <v>39482</v>
      </c>
      <c r="AP353" s="76">
        <v>0.29166666666666669</v>
      </c>
      <c r="AQ353" s="72"/>
      <c r="AR353" s="72"/>
      <c r="AS353" s="72"/>
      <c r="AT353" s="72">
        <v>1454</v>
      </c>
      <c r="AU353" s="72">
        <v>944</v>
      </c>
      <c r="AV353" s="72">
        <v>1706</v>
      </c>
      <c r="AW353" s="72"/>
      <c r="AX353" s="72"/>
      <c r="AY353" s="72"/>
      <c r="AZ353" s="72"/>
      <c r="BA353" s="77"/>
    </row>
    <row r="354" spans="1:53" hidden="1">
      <c r="A354" t="e">
        <f>VLOOKUP(C354,'2010'!$G$2:$S$120,13,FALSE)</f>
        <v>#N/A</v>
      </c>
      <c r="B354" s="10">
        <v>352</v>
      </c>
      <c r="C354" s="56" t="s">
        <v>1775</v>
      </c>
      <c r="D354" s="57" t="s">
        <v>1776</v>
      </c>
      <c r="E354" s="57" t="s">
        <v>177</v>
      </c>
      <c r="F354" s="58" t="s">
        <v>1756</v>
      </c>
      <c r="G354" s="58" t="s">
        <v>1756</v>
      </c>
      <c r="H354" s="58" t="s">
        <v>191</v>
      </c>
      <c r="I354" s="59" t="s">
        <v>1298</v>
      </c>
      <c r="J354" s="57" t="s">
        <v>1777</v>
      </c>
      <c r="K354" s="57">
        <v>28.327729999999999</v>
      </c>
      <c r="L354" s="57">
        <v>-25.75207</v>
      </c>
      <c r="M354" s="57">
        <v>4</v>
      </c>
      <c r="N354" s="57">
        <v>120</v>
      </c>
      <c r="O354" s="57" t="s">
        <v>1766</v>
      </c>
      <c r="P354" s="57"/>
      <c r="Q354" s="60">
        <v>451.25</v>
      </c>
      <c r="R354" s="61">
        <v>5.0999999999999996</v>
      </c>
      <c r="S354" s="61">
        <v>501943</v>
      </c>
      <c r="T354" s="61">
        <v>25003</v>
      </c>
      <c r="U354" s="62">
        <v>26696.137396121885</v>
      </c>
      <c r="V354" s="62">
        <v>1329.7994459833794</v>
      </c>
      <c r="W354" s="60">
        <v>4.9812428901289589</v>
      </c>
      <c r="X354" s="61">
        <v>12314</v>
      </c>
      <c r="Y354" s="61">
        <v>6516</v>
      </c>
      <c r="Z354" s="61">
        <v>6173</v>
      </c>
      <c r="AA354" s="60">
        <v>49.250089989201292</v>
      </c>
      <c r="AB354" s="60">
        <v>26.060872695276565</v>
      </c>
      <c r="AC354" s="60">
        <v>24.689037315522135</v>
      </c>
      <c r="AD354" s="60">
        <v>96.63</v>
      </c>
      <c r="AE354" s="60">
        <v>97.62</v>
      </c>
      <c r="AF354" s="60">
        <v>77.44</v>
      </c>
      <c r="AG354" s="60">
        <v>56.73</v>
      </c>
      <c r="AH354" s="60">
        <v>126.98</v>
      </c>
      <c r="AI354" s="62">
        <v>123946</v>
      </c>
      <c r="AJ354" s="60">
        <v>24.693242061349597</v>
      </c>
      <c r="AK354" s="60">
        <v>2877</v>
      </c>
      <c r="AL354" s="63">
        <v>39486</v>
      </c>
      <c r="AM354" s="64">
        <v>0.70833333333333337</v>
      </c>
      <c r="AN354" s="61">
        <v>2877</v>
      </c>
      <c r="AO354" s="63">
        <v>39486</v>
      </c>
      <c r="AP354" s="65">
        <v>0.70833333333333337</v>
      </c>
      <c r="AQ354" s="61"/>
      <c r="AR354" s="61"/>
      <c r="AS354" s="61"/>
      <c r="AT354" s="61">
        <v>942</v>
      </c>
      <c r="AU354" s="61">
        <v>242</v>
      </c>
      <c r="AV354" s="61">
        <v>932</v>
      </c>
      <c r="AW354" s="61">
        <v>1099</v>
      </c>
      <c r="AX354" s="61"/>
      <c r="AY354" s="61"/>
      <c r="AZ354" s="61"/>
      <c r="BA354" s="66"/>
    </row>
    <row r="355" spans="1:53" hidden="1">
      <c r="A355" t="e">
        <f>VLOOKUP(C355,'2010'!$G$2:$S$120,13,FALSE)</f>
        <v>#N/A</v>
      </c>
      <c r="B355" s="10">
        <v>353</v>
      </c>
      <c r="C355" s="67" t="s">
        <v>1778</v>
      </c>
      <c r="D355" s="68" t="s">
        <v>1779</v>
      </c>
      <c r="E355" s="68" t="s">
        <v>71</v>
      </c>
      <c r="F355" s="69" t="s">
        <v>1756</v>
      </c>
      <c r="G355" s="69" t="s">
        <v>1756</v>
      </c>
      <c r="H355" s="69" t="s">
        <v>191</v>
      </c>
      <c r="I355" s="70" t="s">
        <v>1672</v>
      </c>
      <c r="J355" s="68" t="s">
        <v>1780</v>
      </c>
      <c r="K355" s="68">
        <v>28.358139999999999</v>
      </c>
      <c r="L355" s="68">
        <v>-25.75909</v>
      </c>
      <c r="M355" s="68">
        <v>6</v>
      </c>
      <c r="N355" s="68">
        <v>120</v>
      </c>
      <c r="O355" s="68" t="s">
        <v>1766</v>
      </c>
      <c r="P355" s="68" t="s">
        <v>60</v>
      </c>
      <c r="Q355" s="71">
        <v>8782.75</v>
      </c>
      <c r="R355" s="72">
        <v>100</v>
      </c>
      <c r="S355" s="72">
        <v>14146858</v>
      </c>
      <c r="T355" s="72">
        <v>746983</v>
      </c>
      <c r="U355" s="73">
        <v>38658.118698585298</v>
      </c>
      <c r="V355" s="73">
        <v>2041.2276337138142</v>
      </c>
      <c r="W355" s="71">
        <v>5.2802042686793067</v>
      </c>
      <c r="X355" s="72">
        <v>359829</v>
      </c>
      <c r="Y355" s="72">
        <v>190517</v>
      </c>
      <c r="Z355" s="72">
        <v>196637</v>
      </c>
      <c r="AA355" s="71">
        <v>48.170975778565236</v>
      </c>
      <c r="AB355" s="71">
        <v>25.504864233858065</v>
      </c>
      <c r="AC355" s="71">
        <v>26.324159987576689</v>
      </c>
      <c r="AD355" s="71">
        <v>92.49</v>
      </c>
      <c r="AE355" s="71">
        <v>93.17</v>
      </c>
      <c r="AF355" s="71">
        <v>80.14</v>
      </c>
      <c r="AG355" s="71">
        <v>70.86</v>
      </c>
      <c r="AH355" s="71">
        <v>118.99</v>
      </c>
      <c r="AI355" s="73">
        <v>1842826</v>
      </c>
      <c r="AJ355" s="71">
        <v>13.026397805081524</v>
      </c>
      <c r="AK355" s="71">
        <v>4371</v>
      </c>
      <c r="AL355" s="74">
        <v>39734</v>
      </c>
      <c r="AM355" s="75">
        <v>0.33333333333333331</v>
      </c>
      <c r="AN355" s="72">
        <v>2479</v>
      </c>
      <c r="AO355" s="74">
        <v>39472</v>
      </c>
      <c r="AP355" s="76">
        <v>0.70833333333333337</v>
      </c>
      <c r="AQ355" s="72">
        <v>2926</v>
      </c>
      <c r="AR355" s="74">
        <v>39496</v>
      </c>
      <c r="AS355" s="76">
        <v>0.29166666666666669</v>
      </c>
      <c r="AT355" s="72">
        <v>1529</v>
      </c>
      <c r="AU355" s="72">
        <v>463</v>
      </c>
      <c r="AV355" s="72">
        <v>842</v>
      </c>
      <c r="AW355" s="72">
        <v>689</v>
      </c>
      <c r="AX355" s="72">
        <v>590</v>
      </c>
      <c r="AY355" s="72">
        <v>2144</v>
      </c>
      <c r="AZ355" s="72"/>
      <c r="BA355" s="77"/>
    </row>
    <row r="356" spans="1:53" hidden="1">
      <c r="A356" t="e">
        <f>VLOOKUP(C356,'2010'!$G$2:$S$120,13,FALSE)</f>
        <v>#N/A</v>
      </c>
      <c r="B356" s="10">
        <v>354</v>
      </c>
      <c r="C356" s="56" t="s">
        <v>1781</v>
      </c>
      <c r="D356" s="57" t="s">
        <v>1782</v>
      </c>
      <c r="E356" s="57" t="s">
        <v>132</v>
      </c>
      <c r="F356" s="58" t="s">
        <v>1756</v>
      </c>
      <c r="G356" s="58" t="s">
        <v>1756</v>
      </c>
      <c r="H356" s="58" t="s">
        <v>191</v>
      </c>
      <c r="I356" s="59" t="s">
        <v>1351</v>
      </c>
      <c r="J356" s="57" t="s">
        <v>1783</v>
      </c>
      <c r="K356" s="57">
        <v>28.374110000000002</v>
      </c>
      <c r="L356" s="57">
        <v>-25.761749999999999</v>
      </c>
      <c r="M356" s="57">
        <v>4</v>
      </c>
      <c r="N356" s="57">
        <v>120</v>
      </c>
      <c r="O356" s="57" t="s">
        <v>1762</v>
      </c>
      <c r="P356" s="57" t="s">
        <v>60</v>
      </c>
      <c r="Q356" s="60">
        <v>5844.62</v>
      </c>
      <c r="R356" s="61">
        <v>66.5</v>
      </c>
      <c r="S356" s="61">
        <v>4279752</v>
      </c>
      <c r="T356" s="61">
        <v>245458</v>
      </c>
      <c r="U356" s="62">
        <v>17574.119104407131</v>
      </c>
      <c r="V356" s="62">
        <v>1007.9341342978671</v>
      </c>
      <c r="W356" s="60">
        <v>5.7353323276675843</v>
      </c>
      <c r="X356" s="61">
        <v>62833</v>
      </c>
      <c r="Y356" s="61">
        <v>66623</v>
      </c>
      <c r="Z356" s="61">
        <v>116002</v>
      </c>
      <c r="AA356" s="60">
        <v>25.598269357690523</v>
      </c>
      <c r="AB356" s="60">
        <v>27.142321700657547</v>
      </c>
      <c r="AC356" s="60">
        <v>47.259408941651934</v>
      </c>
      <c r="AD356" s="60">
        <v>112.95</v>
      </c>
      <c r="AE356" s="60">
        <v>114.52</v>
      </c>
      <c r="AF356" s="60">
        <v>87.08</v>
      </c>
      <c r="AG356" s="60">
        <v>96.93</v>
      </c>
      <c r="AH356" s="60">
        <v>127.98</v>
      </c>
      <c r="AI356" s="62">
        <v>1280287</v>
      </c>
      <c r="AJ356" s="60">
        <v>29.914981054977019</v>
      </c>
      <c r="AK356" s="60">
        <v>2416</v>
      </c>
      <c r="AL356" s="63">
        <v>39563</v>
      </c>
      <c r="AM356" s="64">
        <v>0.66666666666666663</v>
      </c>
      <c r="AN356" s="61">
        <v>1425</v>
      </c>
      <c r="AO356" s="63">
        <v>39563</v>
      </c>
      <c r="AP356" s="65">
        <v>0.66666666666666663</v>
      </c>
      <c r="AQ356" s="61">
        <v>1569</v>
      </c>
      <c r="AR356" s="63">
        <v>39572</v>
      </c>
      <c r="AS356" s="65">
        <v>0.70833333333333337</v>
      </c>
      <c r="AT356" s="61">
        <v>704</v>
      </c>
      <c r="AU356" s="61">
        <v>747</v>
      </c>
      <c r="AV356" s="61">
        <v>732</v>
      </c>
      <c r="AW356" s="61">
        <v>864</v>
      </c>
      <c r="AX356" s="61"/>
      <c r="AY356" s="61"/>
      <c r="AZ356" s="61"/>
      <c r="BA356" s="66"/>
    </row>
    <row r="357" spans="1:53" hidden="1">
      <c r="A357" t="e">
        <f>VLOOKUP(C357,'2010'!$G$2:$S$120,13,FALSE)</f>
        <v>#N/A</v>
      </c>
      <c r="B357" s="10">
        <v>355</v>
      </c>
      <c r="C357" s="67" t="s">
        <v>1784</v>
      </c>
      <c r="D357" s="68" t="s">
        <v>1785</v>
      </c>
      <c r="E357" s="68" t="s">
        <v>54</v>
      </c>
      <c r="F357" s="69" t="s">
        <v>1756</v>
      </c>
      <c r="G357" s="69" t="s">
        <v>1756</v>
      </c>
      <c r="H357" s="69" t="s">
        <v>222</v>
      </c>
      <c r="I357" s="70" t="s">
        <v>1786</v>
      </c>
      <c r="J357" s="68" t="s">
        <v>1787</v>
      </c>
      <c r="K357" s="68">
        <v>28.430309999999999</v>
      </c>
      <c r="L357" s="68">
        <v>-25.77242</v>
      </c>
      <c r="M357" s="68">
        <v>1</v>
      </c>
      <c r="N357" s="68">
        <v>120</v>
      </c>
      <c r="O357" s="68" t="s">
        <v>1788</v>
      </c>
      <c r="P357" s="68" t="s">
        <v>89</v>
      </c>
      <c r="Q357" s="71">
        <v>8699.67</v>
      </c>
      <c r="R357" s="72">
        <v>99</v>
      </c>
      <c r="S357" s="72">
        <v>250767</v>
      </c>
      <c r="T357" s="72">
        <v>8915</v>
      </c>
      <c r="U357" s="73">
        <v>691.79727506905431</v>
      </c>
      <c r="V357" s="73">
        <v>24.594036325515795</v>
      </c>
      <c r="W357" s="71">
        <v>3.5550929747534563</v>
      </c>
      <c r="X357" s="72">
        <v>5676</v>
      </c>
      <c r="Y357" s="72">
        <v>1467</v>
      </c>
      <c r="Z357" s="72">
        <v>1772</v>
      </c>
      <c r="AA357" s="71">
        <v>63.667975322490186</v>
      </c>
      <c r="AB357" s="71">
        <v>16.455412226584411</v>
      </c>
      <c r="AC357" s="71">
        <v>19.876612450925407</v>
      </c>
      <c r="AD357" s="71">
        <v>82.35</v>
      </c>
      <c r="AE357" s="71">
        <v>82.97</v>
      </c>
      <c r="AF357" s="71">
        <v>65.3</v>
      </c>
      <c r="AG357" s="71">
        <v>67.92</v>
      </c>
      <c r="AH357" s="71">
        <v>97.98</v>
      </c>
      <c r="AI357" s="73">
        <v>1093</v>
      </c>
      <c r="AJ357" s="71">
        <v>0.43586277301239801</v>
      </c>
      <c r="AK357" s="71">
        <v>314</v>
      </c>
      <c r="AL357" s="74">
        <v>39568</v>
      </c>
      <c r="AM357" s="75">
        <v>0.29166666666666669</v>
      </c>
      <c r="AN357" s="72">
        <v>314</v>
      </c>
      <c r="AO357" s="74">
        <v>39568</v>
      </c>
      <c r="AP357" s="76">
        <v>0.29166666666666669</v>
      </c>
      <c r="AQ357" s="72">
        <v>8</v>
      </c>
      <c r="AR357" s="74">
        <v>39752</v>
      </c>
      <c r="AS357" s="76">
        <v>8.3333333333333329E-2</v>
      </c>
      <c r="AT357" s="72">
        <v>314</v>
      </c>
      <c r="AU357" s="72">
        <v>8</v>
      </c>
      <c r="AV357" s="72"/>
      <c r="AW357" s="72"/>
      <c r="AX357" s="72"/>
      <c r="AY357" s="72"/>
      <c r="AZ357" s="72"/>
      <c r="BA357" s="77"/>
    </row>
    <row r="358" spans="1:53" hidden="1">
      <c r="A358" t="e">
        <f>VLOOKUP(C358,'2010'!$G$2:$S$120,13,FALSE)</f>
        <v>#N/A</v>
      </c>
      <c r="B358" s="10">
        <v>356</v>
      </c>
      <c r="C358" s="56" t="s">
        <v>1789</v>
      </c>
      <c r="D358" s="57" t="s">
        <v>1790</v>
      </c>
      <c r="E358" s="57" t="s">
        <v>54</v>
      </c>
      <c r="F358" s="58" t="s">
        <v>1756</v>
      </c>
      <c r="G358" s="58" t="s">
        <v>1756</v>
      </c>
      <c r="H358" s="58" t="s">
        <v>222</v>
      </c>
      <c r="I358" s="59" t="s">
        <v>1791</v>
      </c>
      <c r="J358" s="57" t="s">
        <v>1792</v>
      </c>
      <c r="K358" s="57">
        <v>28.43103</v>
      </c>
      <c r="L358" s="57">
        <v>-25.773029999999999</v>
      </c>
      <c r="M358" s="57">
        <v>1</v>
      </c>
      <c r="N358" s="57">
        <v>120</v>
      </c>
      <c r="O358" s="57" t="s">
        <v>60</v>
      </c>
      <c r="P358" s="57" t="s">
        <v>89</v>
      </c>
      <c r="Q358" s="60">
        <v>8679.25</v>
      </c>
      <c r="R358" s="61">
        <v>98.8</v>
      </c>
      <c r="S358" s="61">
        <v>230850</v>
      </c>
      <c r="T358" s="61">
        <v>9886</v>
      </c>
      <c r="U358" s="62">
        <v>638.35008785321315</v>
      </c>
      <c r="V358" s="62">
        <v>27.33692427341072</v>
      </c>
      <c r="W358" s="60">
        <v>4.2824344812648905</v>
      </c>
      <c r="X358" s="61">
        <v>7977</v>
      </c>
      <c r="Y358" s="61">
        <v>1066</v>
      </c>
      <c r="Z358" s="61">
        <v>843</v>
      </c>
      <c r="AA358" s="60">
        <v>80.689864454784541</v>
      </c>
      <c r="AB358" s="60">
        <v>10.782925348978353</v>
      </c>
      <c r="AC358" s="60">
        <v>8.5272101962371032</v>
      </c>
      <c r="AD358" s="60">
        <v>72.11</v>
      </c>
      <c r="AE358" s="60">
        <v>72.45</v>
      </c>
      <c r="AF358" s="60">
        <v>64.59</v>
      </c>
      <c r="AG358" s="60">
        <v>61.83</v>
      </c>
      <c r="AH358" s="60">
        <v>83.98</v>
      </c>
      <c r="AI358" s="62">
        <v>89</v>
      </c>
      <c r="AJ358" s="60">
        <v>3.8553173056097033E-2</v>
      </c>
      <c r="AK358" s="60">
        <v>130</v>
      </c>
      <c r="AL358" s="63">
        <v>39471</v>
      </c>
      <c r="AM358" s="64">
        <v>0.75</v>
      </c>
      <c r="AN358" s="61">
        <v>130</v>
      </c>
      <c r="AO358" s="63">
        <v>39471</v>
      </c>
      <c r="AP358" s="65">
        <v>0.75</v>
      </c>
      <c r="AQ358" s="61">
        <v>1</v>
      </c>
      <c r="AR358" s="63">
        <v>39789</v>
      </c>
      <c r="AS358" s="65">
        <v>0.70833333333333337</v>
      </c>
      <c r="AT358" s="61">
        <v>130</v>
      </c>
      <c r="AU358" s="61">
        <v>1</v>
      </c>
      <c r="AV358" s="61"/>
      <c r="AW358" s="61"/>
      <c r="AX358" s="61"/>
      <c r="AY358" s="61"/>
      <c r="AZ358" s="61"/>
      <c r="BA358" s="66"/>
    </row>
    <row r="359" spans="1:53" hidden="1">
      <c r="A359" t="e">
        <f>VLOOKUP(C359,'2010'!$G$2:$S$120,13,FALSE)</f>
        <v>#N/A</v>
      </c>
      <c r="B359" s="10">
        <v>357</v>
      </c>
      <c r="C359" s="67" t="s">
        <v>1793</v>
      </c>
      <c r="D359" s="68" t="s">
        <v>1794</v>
      </c>
      <c r="E359" s="68" t="s">
        <v>54</v>
      </c>
      <c r="F359" s="69" t="s">
        <v>1756</v>
      </c>
      <c r="G359" s="69" t="s">
        <v>1756</v>
      </c>
      <c r="H359" s="69" t="s">
        <v>222</v>
      </c>
      <c r="I359" s="70" t="s">
        <v>1795</v>
      </c>
      <c r="J359" s="68" t="s">
        <v>1796</v>
      </c>
      <c r="K359" s="68">
        <v>28.512329999999999</v>
      </c>
      <c r="L359" s="68">
        <v>-25.797640000000001</v>
      </c>
      <c r="M359" s="68">
        <v>1</v>
      </c>
      <c r="N359" s="68">
        <v>120</v>
      </c>
      <c r="O359" s="68" t="s">
        <v>60</v>
      </c>
      <c r="P359" s="68" t="s">
        <v>89</v>
      </c>
      <c r="Q359" s="71">
        <v>8457.64</v>
      </c>
      <c r="R359" s="72">
        <v>96.3</v>
      </c>
      <c r="S359" s="72">
        <v>596087</v>
      </c>
      <c r="T359" s="72">
        <v>18376</v>
      </c>
      <c r="U359" s="73">
        <v>1691.498810542894</v>
      </c>
      <c r="V359" s="73">
        <v>52.145042825185278</v>
      </c>
      <c r="W359" s="71">
        <v>3.0827714746337365</v>
      </c>
      <c r="X359" s="72">
        <v>11291</v>
      </c>
      <c r="Y359" s="72">
        <v>3418</v>
      </c>
      <c r="Z359" s="72">
        <v>3667</v>
      </c>
      <c r="AA359" s="71">
        <v>61.444275141488902</v>
      </c>
      <c r="AB359" s="71">
        <v>18.600348280365694</v>
      </c>
      <c r="AC359" s="71">
        <v>19.955376578145405</v>
      </c>
      <c r="AD359" s="71">
        <v>83.12</v>
      </c>
      <c r="AE359" s="71">
        <v>83.61</v>
      </c>
      <c r="AF359" s="71">
        <v>69.599999999999994</v>
      </c>
      <c r="AG359" s="71">
        <v>71.89</v>
      </c>
      <c r="AH359" s="71">
        <v>93.98</v>
      </c>
      <c r="AI359" s="73">
        <v>1624</v>
      </c>
      <c r="AJ359" s="71">
        <v>0.27244345204642945</v>
      </c>
      <c r="AK359" s="71">
        <v>443</v>
      </c>
      <c r="AL359" s="74">
        <v>39489</v>
      </c>
      <c r="AM359" s="75">
        <v>0.29166666666666669</v>
      </c>
      <c r="AN359" s="72">
        <v>443</v>
      </c>
      <c r="AO359" s="74">
        <v>39489</v>
      </c>
      <c r="AP359" s="76">
        <v>0.29166666666666669</v>
      </c>
      <c r="AQ359" s="72">
        <v>2</v>
      </c>
      <c r="AR359" s="74">
        <v>39547</v>
      </c>
      <c r="AS359" s="76">
        <v>0.41666666666666669</v>
      </c>
      <c r="AT359" s="72">
        <v>443</v>
      </c>
      <c r="AU359" s="72">
        <v>2</v>
      </c>
      <c r="AV359" s="72"/>
      <c r="AW359" s="72"/>
      <c r="AX359" s="72"/>
      <c r="AY359" s="72"/>
      <c r="AZ359" s="72"/>
      <c r="BA359" s="77"/>
    </row>
    <row r="360" spans="1:53" hidden="1">
      <c r="A360" t="e">
        <f>VLOOKUP(C360,'2010'!$G$2:$S$120,13,FALSE)</f>
        <v>#N/A</v>
      </c>
      <c r="B360" s="10">
        <v>358</v>
      </c>
      <c r="C360" s="56" t="s">
        <v>1797</v>
      </c>
      <c r="D360" s="57" t="s">
        <v>1798</v>
      </c>
      <c r="E360" s="57" t="s">
        <v>54</v>
      </c>
      <c r="F360" s="58" t="s">
        <v>1756</v>
      </c>
      <c r="G360" s="58" t="s">
        <v>1756</v>
      </c>
      <c r="H360" s="58" t="s">
        <v>222</v>
      </c>
      <c r="I360" s="59" t="s">
        <v>771</v>
      </c>
      <c r="J360" s="57" t="s">
        <v>1799</v>
      </c>
      <c r="K360" s="57">
        <v>28.51333</v>
      </c>
      <c r="L360" s="57">
        <v>-25.797029999999999</v>
      </c>
      <c r="M360" s="57">
        <v>1</v>
      </c>
      <c r="N360" s="57">
        <v>120</v>
      </c>
      <c r="O360" s="57" t="s">
        <v>1800</v>
      </c>
      <c r="P360" s="57" t="s">
        <v>89</v>
      </c>
      <c r="Q360" s="60">
        <v>8712.35</v>
      </c>
      <c r="R360" s="61">
        <v>99.2</v>
      </c>
      <c r="S360" s="61">
        <v>646613</v>
      </c>
      <c r="T360" s="61">
        <v>21030</v>
      </c>
      <c r="U360" s="62">
        <v>1781.2314702692156</v>
      </c>
      <c r="V360" s="62">
        <v>57.931556927809368</v>
      </c>
      <c r="W360" s="60">
        <v>3.2523317656774609</v>
      </c>
      <c r="X360" s="61">
        <v>12351</v>
      </c>
      <c r="Y360" s="61">
        <v>4051</v>
      </c>
      <c r="Z360" s="61">
        <v>4628</v>
      </c>
      <c r="AA360" s="60">
        <v>58.730385164051356</v>
      </c>
      <c r="AB360" s="60">
        <v>19.262957679505469</v>
      </c>
      <c r="AC360" s="60">
        <v>22.006657156443175</v>
      </c>
      <c r="AD360" s="60">
        <v>84.28</v>
      </c>
      <c r="AE360" s="60">
        <v>84.79</v>
      </c>
      <c r="AF360" s="60">
        <v>68.88</v>
      </c>
      <c r="AG360" s="60">
        <v>71.87</v>
      </c>
      <c r="AH360" s="60">
        <v>97.97</v>
      </c>
      <c r="AI360" s="62">
        <v>2612</v>
      </c>
      <c r="AJ360" s="60">
        <v>0.40395104954586436</v>
      </c>
      <c r="AK360" s="60">
        <v>348</v>
      </c>
      <c r="AL360" s="63">
        <v>39484</v>
      </c>
      <c r="AM360" s="64">
        <v>0.75</v>
      </c>
      <c r="AN360" s="61">
        <v>348</v>
      </c>
      <c r="AO360" s="63">
        <v>39484</v>
      </c>
      <c r="AP360" s="65">
        <v>0.75</v>
      </c>
      <c r="AQ360" s="61">
        <v>4</v>
      </c>
      <c r="AR360" s="63">
        <v>39576</v>
      </c>
      <c r="AS360" s="65">
        <v>0.5</v>
      </c>
      <c r="AT360" s="61">
        <v>348</v>
      </c>
      <c r="AU360" s="61">
        <v>4</v>
      </c>
      <c r="AV360" s="61"/>
      <c r="AW360" s="61"/>
      <c r="AX360" s="61"/>
      <c r="AY360" s="61"/>
      <c r="AZ360" s="61"/>
      <c r="BA360" s="66"/>
    </row>
    <row r="361" spans="1:53" hidden="1">
      <c r="A361" t="e">
        <f>VLOOKUP(C361,'2010'!$G$2:$S$120,13,FALSE)</f>
        <v>#N/A</v>
      </c>
      <c r="B361" s="10">
        <v>359</v>
      </c>
      <c r="C361" s="67" t="s">
        <v>1801</v>
      </c>
      <c r="D361" s="68" t="s">
        <v>1802</v>
      </c>
      <c r="E361" s="68" t="s">
        <v>54</v>
      </c>
      <c r="F361" s="69" t="s">
        <v>1756</v>
      </c>
      <c r="G361" s="69" t="s">
        <v>1756</v>
      </c>
      <c r="H361" s="69" t="s">
        <v>222</v>
      </c>
      <c r="I361" s="70" t="s">
        <v>1803</v>
      </c>
      <c r="J361" s="68" t="s">
        <v>1804</v>
      </c>
      <c r="K361" s="68">
        <v>28.5563</v>
      </c>
      <c r="L361" s="68">
        <v>-25.798190000000002</v>
      </c>
      <c r="M361" s="68">
        <v>4</v>
      </c>
      <c r="N361" s="68">
        <v>120</v>
      </c>
      <c r="O361" s="68" t="s">
        <v>1766</v>
      </c>
      <c r="P361" s="68" t="s">
        <v>60</v>
      </c>
      <c r="Q361" s="71">
        <v>8635.18</v>
      </c>
      <c r="R361" s="72">
        <v>98.3</v>
      </c>
      <c r="S361" s="72">
        <v>4722124</v>
      </c>
      <c r="T361" s="72">
        <v>388184</v>
      </c>
      <c r="U361" s="73">
        <v>13124.33278750414</v>
      </c>
      <c r="V361" s="73">
        <v>1078.8907700823838</v>
      </c>
      <c r="W361" s="71">
        <v>8.2205380460148874</v>
      </c>
      <c r="X361" s="72">
        <v>142380</v>
      </c>
      <c r="Y361" s="72">
        <v>92623</v>
      </c>
      <c r="Z361" s="72">
        <v>153181</v>
      </c>
      <c r="AA361" s="71">
        <v>36.678482369185744</v>
      </c>
      <c r="AB361" s="71">
        <v>23.860591884261073</v>
      </c>
      <c r="AC361" s="71">
        <v>39.46092574655318</v>
      </c>
      <c r="AD361" s="71">
        <v>100.94</v>
      </c>
      <c r="AE361" s="71">
        <v>103.06</v>
      </c>
      <c r="AF361" s="71">
        <v>77.239999999999995</v>
      </c>
      <c r="AG361" s="71">
        <v>84.92</v>
      </c>
      <c r="AH361" s="71">
        <v>117.98</v>
      </c>
      <c r="AI361" s="73">
        <v>482952</v>
      </c>
      <c r="AJ361" s="71">
        <v>10.227431554105737</v>
      </c>
      <c r="AK361" s="71">
        <v>2093</v>
      </c>
      <c r="AL361" s="74">
        <v>39572</v>
      </c>
      <c r="AM361" s="75">
        <v>0.70833333333333337</v>
      </c>
      <c r="AN361" s="72">
        <v>1141</v>
      </c>
      <c r="AO361" s="74">
        <v>39527</v>
      </c>
      <c r="AP361" s="76">
        <v>0.625</v>
      </c>
      <c r="AQ361" s="72">
        <v>1471</v>
      </c>
      <c r="AR361" s="74">
        <v>39572</v>
      </c>
      <c r="AS361" s="76">
        <v>0.70833333333333337</v>
      </c>
      <c r="AT361" s="72">
        <v>641</v>
      </c>
      <c r="AU361" s="72">
        <v>554</v>
      </c>
      <c r="AV361" s="72">
        <v>819</v>
      </c>
      <c r="AW361" s="72">
        <v>652</v>
      </c>
      <c r="AX361" s="72"/>
      <c r="AY361" s="72"/>
      <c r="AZ361" s="72"/>
      <c r="BA361" s="77"/>
    </row>
    <row r="362" spans="1:53" hidden="1">
      <c r="A362" t="e">
        <f>VLOOKUP(C362,'2010'!$G$2:$S$120,13,FALSE)</f>
        <v>#N/A</v>
      </c>
      <c r="B362" s="10">
        <v>360</v>
      </c>
      <c r="C362" s="56" t="s">
        <v>1805</v>
      </c>
      <c r="D362" s="57" t="s">
        <v>1806</v>
      </c>
      <c r="E362" s="57" t="s">
        <v>54</v>
      </c>
      <c r="F362" s="58" t="s">
        <v>1756</v>
      </c>
      <c r="G362" s="58" t="s">
        <v>1756</v>
      </c>
      <c r="H362" s="58" t="s">
        <v>222</v>
      </c>
      <c r="I362" s="59" t="s">
        <v>1351</v>
      </c>
      <c r="J362" s="57" t="s">
        <v>1807</v>
      </c>
      <c r="K362" s="57">
        <v>28.62003</v>
      </c>
      <c r="L362" s="57">
        <v>-25.798780000000001</v>
      </c>
      <c r="M362" s="57">
        <v>1</v>
      </c>
      <c r="N362" s="57">
        <v>120</v>
      </c>
      <c r="O362" s="57" t="s">
        <v>1766</v>
      </c>
      <c r="P362" s="57" t="s">
        <v>89</v>
      </c>
      <c r="Q362" s="60">
        <v>8701.48</v>
      </c>
      <c r="R362" s="61">
        <v>99.1</v>
      </c>
      <c r="S362" s="61">
        <v>15227</v>
      </c>
      <c r="T362" s="61">
        <v>2395</v>
      </c>
      <c r="U362" s="62">
        <v>41.998372690622745</v>
      </c>
      <c r="V362" s="62">
        <v>6.6057728110620264</v>
      </c>
      <c r="W362" s="60">
        <v>15.728639915938794</v>
      </c>
      <c r="X362" s="61">
        <v>1154</v>
      </c>
      <c r="Y362" s="61">
        <v>967</v>
      </c>
      <c r="Z362" s="61">
        <v>274</v>
      </c>
      <c r="AA362" s="60">
        <v>48.183716075156575</v>
      </c>
      <c r="AB362" s="60">
        <v>40.375782881002088</v>
      </c>
      <c r="AC362" s="60">
        <v>11.440501043841337</v>
      </c>
      <c r="AD362" s="60">
        <v>81.58</v>
      </c>
      <c r="AE362" s="60">
        <v>83.65</v>
      </c>
      <c r="AF362" s="60">
        <v>70.23</v>
      </c>
      <c r="AG362" s="60">
        <v>64.91</v>
      </c>
      <c r="AH362" s="60">
        <v>97.98</v>
      </c>
      <c r="AI362" s="62">
        <v>77</v>
      </c>
      <c r="AJ362" s="60">
        <v>0.50568069875878374</v>
      </c>
      <c r="AK362" s="60">
        <v>33</v>
      </c>
      <c r="AL362" s="63">
        <v>39489</v>
      </c>
      <c r="AM362" s="64">
        <v>0.29166666666666669</v>
      </c>
      <c r="AN362" s="61">
        <v>33</v>
      </c>
      <c r="AO362" s="63">
        <v>39489</v>
      </c>
      <c r="AP362" s="65">
        <v>0.29166666666666669</v>
      </c>
      <c r="AQ362" s="61">
        <v>3</v>
      </c>
      <c r="AR362" s="63">
        <v>39597</v>
      </c>
      <c r="AS362" s="65">
        <v>0.58333333333333337</v>
      </c>
      <c r="AT362" s="61">
        <v>33</v>
      </c>
      <c r="AU362" s="61">
        <v>3</v>
      </c>
      <c r="AV362" s="61"/>
      <c r="AW362" s="61"/>
      <c r="AX362" s="61"/>
      <c r="AY362" s="61"/>
      <c r="AZ362" s="61"/>
      <c r="BA362" s="66"/>
    </row>
    <row r="363" spans="1:53" hidden="1">
      <c r="A363" t="e">
        <f>VLOOKUP(C363,'2010'!$G$2:$S$120,13,FALSE)</f>
        <v>#N/A</v>
      </c>
      <c r="B363" s="10">
        <v>361</v>
      </c>
      <c r="C363" s="67" t="s">
        <v>1808</v>
      </c>
      <c r="D363" s="68" t="s">
        <v>1809</v>
      </c>
      <c r="E363" s="68" t="s">
        <v>54</v>
      </c>
      <c r="F363" s="69" t="s">
        <v>1756</v>
      </c>
      <c r="G363" s="69" t="s">
        <v>1756</v>
      </c>
      <c r="H363" s="69" t="s">
        <v>222</v>
      </c>
      <c r="I363" s="70" t="s">
        <v>1810</v>
      </c>
      <c r="J363" s="68" t="s">
        <v>1811</v>
      </c>
      <c r="K363" s="68">
        <v>28.621169999999999</v>
      </c>
      <c r="L363" s="68">
        <v>-25.799610000000001</v>
      </c>
      <c r="M363" s="68">
        <v>1</v>
      </c>
      <c r="N363" s="68">
        <v>120</v>
      </c>
      <c r="O363" s="68" t="s">
        <v>1812</v>
      </c>
      <c r="P363" s="68" t="s">
        <v>89</v>
      </c>
      <c r="Q363" s="71">
        <v>8393.57</v>
      </c>
      <c r="R363" s="72">
        <v>95.6</v>
      </c>
      <c r="S363" s="72">
        <v>10840</v>
      </c>
      <c r="T363" s="72">
        <v>1340</v>
      </c>
      <c r="U363" s="73">
        <v>30.99515462431361</v>
      </c>
      <c r="V363" s="73">
        <v>3.8315043539280662</v>
      </c>
      <c r="W363" s="71">
        <v>12.361623616236162</v>
      </c>
      <c r="X363" s="72">
        <v>494</v>
      </c>
      <c r="Y363" s="72">
        <v>687</v>
      </c>
      <c r="Z363" s="72">
        <v>159</v>
      </c>
      <c r="AA363" s="71">
        <v>36.865671641791039</v>
      </c>
      <c r="AB363" s="71">
        <v>51.268656716417915</v>
      </c>
      <c r="AC363" s="71">
        <v>11.865671641791046</v>
      </c>
      <c r="AD363" s="71">
        <v>77.64</v>
      </c>
      <c r="AE363" s="71">
        <v>79.36</v>
      </c>
      <c r="AF363" s="71">
        <v>62.01</v>
      </c>
      <c r="AG363" s="71">
        <v>58.82</v>
      </c>
      <c r="AH363" s="71">
        <v>96.98</v>
      </c>
      <c r="AI363" s="73">
        <v>153</v>
      </c>
      <c r="AJ363" s="71">
        <v>1.4114391143911438</v>
      </c>
      <c r="AK363" s="71">
        <v>29</v>
      </c>
      <c r="AL363" s="74">
        <v>39599</v>
      </c>
      <c r="AM363" s="75">
        <v>0.58333333333333337</v>
      </c>
      <c r="AN363" s="72">
        <v>22</v>
      </c>
      <c r="AO363" s="74">
        <v>39788</v>
      </c>
      <c r="AP363" s="76">
        <v>0.79166666666666663</v>
      </c>
      <c r="AQ363" s="72">
        <v>10</v>
      </c>
      <c r="AR363" s="74">
        <v>39599</v>
      </c>
      <c r="AS363" s="76">
        <v>0.58333333333333337</v>
      </c>
      <c r="AT363" s="72">
        <v>22</v>
      </c>
      <c r="AU363" s="72">
        <v>10</v>
      </c>
      <c r="AV363" s="72"/>
      <c r="AW363" s="72"/>
      <c r="AX363" s="72"/>
      <c r="AY363" s="72"/>
      <c r="AZ363" s="72"/>
      <c r="BA363" s="77"/>
    </row>
    <row r="364" spans="1:53" hidden="1">
      <c r="A364" t="e">
        <f>VLOOKUP(C364,'2010'!$G$2:$S$120,13,FALSE)</f>
        <v>#N/A</v>
      </c>
      <c r="B364" s="10">
        <v>362</v>
      </c>
      <c r="C364" s="56" t="s">
        <v>1813</v>
      </c>
      <c r="D364" s="57" t="s">
        <v>1814</v>
      </c>
      <c r="E364" s="57" t="s">
        <v>54</v>
      </c>
      <c r="F364" s="58" t="s">
        <v>1756</v>
      </c>
      <c r="G364" s="58" t="s">
        <v>1756</v>
      </c>
      <c r="H364" s="58" t="s">
        <v>222</v>
      </c>
      <c r="I364" s="59" t="s">
        <v>1815</v>
      </c>
      <c r="J364" s="57" t="s">
        <v>1816</v>
      </c>
      <c r="K364" s="57">
        <v>28.700420000000001</v>
      </c>
      <c r="L364" s="57">
        <v>-25.808309999999999</v>
      </c>
      <c r="M364" s="57">
        <v>1</v>
      </c>
      <c r="N364" s="57">
        <v>120</v>
      </c>
      <c r="O364" s="57" t="s">
        <v>1766</v>
      </c>
      <c r="P364" s="57" t="s">
        <v>89</v>
      </c>
      <c r="Q364" s="60">
        <v>8724.75</v>
      </c>
      <c r="R364" s="61">
        <v>99.3</v>
      </c>
      <c r="S364" s="61">
        <v>19233</v>
      </c>
      <c r="T364" s="61">
        <v>2065</v>
      </c>
      <c r="U364" s="62">
        <v>52.906043153098949</v>
      </c>
      <c r="V364" s="62">
        <v>5.6803919883091201</v>
      </c>
      <c r="W364" s="60">
        <v>10.73675453647377</v>
      </c>
      <c r="X364" s="61">
        <v>889</v>
      </c>
      <c r="Y364" s="61">
        <v>363</v>
      </c>
      <c r="Z364" s="61">
        <v>813</v>
      </c>
      <c r="AA364" s="60">
        <v>43.050847457627114</v>
      </c>
      <c r="AB364" s="60">
        <v>17.578692493946733</v>
      </c>
      <c r="AC364" s="60">
        <v>39.370460048426146</v>
      </c>
      <c r="AD364" s="60">
        <v>79.27</v>
      </c>
      <c r="AE364" s="60">
        <v>81.34</v>
      </c>
      <c r="AF364" s="60">
        <v>60.79</v>
      </c>
      <c r="AG364" s="60">
        <v>61.91</v>
      </c>
      <c r="AH364" s="60">
        <v>95.98</v>
      </c>
      <c r="AI364" s="62">
        <v>290</v>
      </c>
      <c r="AJ364" s="60">
        <v>1.5078250922892944</v>
      </c>
      <c r="AK364" s="60">
        <v>39</v>
      </c>
      <c r="AL364" s="63">
        <v>39500</v>
      </c>
      <c r="AM364" s="64">
        <v>0.5</v>
      </c>
      <c r="AN364" s="61">
        <v>24</v>
      </c>
      <c r="AO364" s="63">
        <v>39774</v>
      </c>
      <c r="AP364" s="65">
        <v>0.625</v>
      </c>
      <c r="AQ364" s="61">
        <v>21</v>
      </c>
      <c r="AR364" s="63">
        <v>39500</v>
      </c>
      <c r="AS364" s="65">
        <v>0.5</v>
      </c>
      <c r="AT364" s="61">
        <v>24</v>
      </c>
      <c r="AU364" s="61">
        <v>21</v>
      </c>
      <c r="AV364" s="61"/>
      <c r="AW364" s="61"/>
      <c r="AX364" s="61"/>
      <c r="AY364" s="61"/>
      <c r="AZ364" s="61"/>
      <c r="BA364" s="66"/>
    </row>
    <row r="365" spans="1:53" hidden="1">
      <c r="A365" t="e">
        <f>VLOOKUP(C365,'2010'!$G$2:$S$120,13,FALSE)</f>
        <v>#N/A</v>
      </c>
      <c r="B365" s="10">
        <v>363</v>
      </c>
      <c r="C365" s="67" t="s">
        <v>1817</v>
      </c>
      <c r="D365" s="68" t="s">
        <v>1818</v>
      </c>
      <c r="E365" s="68" t="s">
        <v>54</v>
      </c>
      <c r="F365" s="69" t="s">
        <v>1756</v>
      </c>
      <c r="G365" s="69" t="s">
        <v>1756</v>
      </c>
      <c r="H365" s="69" t="s">
        <v>222</v>
      </c>
      <c r="I365" s="70" t="s">
        <v>1039</v>
      </c>
      <c r="J365" s="68" t="s">
        <v>1819</v>
      </c>
      <c r="K365" s="68">
        <v>28.700279999999999</v>
      </c>
      <c r="L365" s="68">
        <v>-25.808920000000001</v>
      </c>
      <c r="M365" s="68">
        <v>1</v>
      </c>
      <c r="N365" s="68">
        <v>120</v>
      </c>
      <c r="O365" s="68" t="s">
        <v>1762</v>
      </c>
      <c r="P365" s="68" t="s">
        <v>89</v>
      </c>
      <c r="Q365" s="71">
        <v>8774.25</v>
      </c>
      <c r="R365" s="72">
        <v>99.9</v>
      </c>
      <c r="S365" s="72">
        <v>26815</v>
      </c>
      <c r="T365" s="72">
        <v>2818</v>
      </c>
      <c r="U365" s="73">
        <v>73.346439866655274</v>
      </c>
      <c r="V365" s="73">
        <v>7.7080092315582522</v>
      </c>
      <c r="W365" s="71">
        <v>10.509043445832557</v>
      </c>
      <c r="X365" s="72">
        <v>1204</v>
      </c>
      <c r="Y365" s="72">
        <v>486</v>
      </c>
      <c r="Z365" s="72">
        <v>1128</v>
      </c>
      <c r="AA365" s="71">
        <v>42.725337118523775</v>
      </c>
      <c r="AB365" s="71">
        <v>17.246273953158266</v>
      </c>
      <c r="AC365" s="71">
        <v>40.028388928317952</v>
      </c>
      <c r="AD365" s="71">
        <v>80.81</v>
      </c>
      <c r="AE365" s="71">
        <v>82.62</v>
      </c>
      <c r="AF365" s="71">
        <v>64.08</v>
      </c>
      <c r="AG365" s="71">
        <v>60.92</v>
      </c>
      <c r="AH365" s="71">
        <v>99.98</v>
      </c>
      <c r="AI365" s="73">
        <v>274</v>
      </c>
      <c r="AJ365" s="71">
        <v>1.0218161476785381</v>
      </c>
      <c r="AK365" s="71">
        <v>339</v>
      </c>
      <c r="AL365" s="74">
        <v>39684</v>
      </c>
      <c r="AM365" s="75">
        <v>0.45833333333333331</v>
      </c>
      <c r="AN365" s="72">
        <v>339</v>
      </c>
      <c r="AO365" s="74">
        <v>39684</v>
      </c>
      <c r="AP365" s="76">
        <v>0.45833333333333331</v>
      </c>
      <c r="AQ365" s="72">
        <v>17</v>
      </c>
      <c r="AR365" s="74">
        <v>39756</v>
      </c>
      <c r="AS365" s="76">
        <v>0.41666666666666669</v>
      </c>
      <c r="AT365" s="72">
        <v>339</v>
      </c>
      <c r="AU365" s="72">
        <v>17</v>
      </c>
      <c r="AV365" s="72"/>
      <c r="AW365" s="72"/>
      <c r="AX365" s="72"/>
      <c r="AY365" s="72"/>
      <c r="AZ365" s="72"/>
      <c r="BA365" s="77"/>
    </row>
    <row r="366" spans="1:53" hidden="1">
      <c r="A366" t="e">
        <f>VLOOKUP(C366,'2010'!$G$2:$S$120,13,FALSE)</f>
        <v>#N/A</v>
      </c>
      <c r="B366" s="10">
        <v>364</v>
      </c>
      <c r="C366" s="56" t="s">
        <v>1820</v>
      </c>
      <c r="D366" s="57" t="s">
        <v>1821</v>
      </c>
      <c r="E366" s="57" t="s">
        <v>132</v>
      </c>
      <c r="F366" s="58" t="s">
        <v>1756</v>
      </c>
      <c r="G366" s="58" t="s">
        <v>1756</v>
      </c>
      <c r="H366" s="58" t="s">
        <v>222</v>
      </c>
      <c r="I366" s="59" t="s">
        <v>576</v>
      </c>
      <c r="J366" s="57" t="s">
        <v>1822</v>
      </c>
      <c r="K366" s="57">
        <v>28.7515</v>
      </c>
      <c r="L366" s="57">
        <v>-25.821000000000002</v>
      </c>
      <c r="M366" s="57">
        <v>6</v>
      </c>
      <c r="N366" s="57">
        <v>120</v>
      </c>
      <c r="O366" s="57" t="s">
        <v>1762</v>
      </c>
      <c r="P366" s="57" t="s">
        <v>60</v>
      </c>
      <c r="Q366" s="60">
        <v>8783.77</v>
      </c>
      <c r="R366" s="61">
        <v>100</v>
      </c>
      <c r="S366" s="61">
        <v>4924405</v>
      </c>
      <c r="T366" s="61">
        <v>498379</v>
      </c>
      <c r="U366" s="62">
        <v>13455.010775555369</v>
      </c>
      <c r="V366" s="62">
        <v>1361.7269122483854</v>
      </c>
      <c r="W366" s="60">
        <v>10.120593249336721</v>
      </c>
      <c r="X366" s="61">
        <v>176449</v>
      </c>
      <c r="Y366" s="61">
        <v>123087</v>
      </c>
      <c r="Z366" s="61">
        <v>198843</v>
      </c>
      <c r="AA366" s="60">
        <v>35.404581653721365</v>
      </c>
      <c r="AB366" s="60">
        <v>24.697469195130616</v>
      </c>
      <c r="AC366" s="60">
        <v>39.897949151148019</v>
      </c>
      <c r="AD366" s="60">
        <v>108.62</v>
      </c>
      <c r="AE366" s="60">
        <v>111.64</v>
      </c>
      <c r="AF366" s="60">
        <v>81.819999999999993</v>
      </c>
      <c r="AG366" s="60">
        <v>81.93</v>
      </c>
      <c r="AH366" s="60">
        <v>129.97999999999999</v>
      </c>
      <c r="AI366" s="62">
        <v>1695408</v>
      </c>
      <c r="AJ366" s="60">
        <v>34.428687323646209</v>
      </c>
      <c r="AK366" s="60">
        <v>2142</v>
      </c>
      <c r="AL366" s="63">
        <v>39572</v>
      </c>
      <c r="AM366" s="64">
        <v>0.66666666666666663</v>
      </c>
      <c r="AN366" s="61">
        <v>1185</v>
      </c>
      <c r="AO366" s="63">
        <v>39612</v>
      </c>
      <c r="AP366" s="65">
        <v>0.66666666666666663</v>
      </c>
      <c r="AQ366" s="61">
        <v>1503</v>
      </c>
      <c r="AR366" s="63">
        <v>39572</v>
      </c>
      <c r="AS366" s="65">
        <v>0.70833333333333337</v>
      </c>
      <c r="AT366" s="61">
        <v>287</v>
      </c>
      <c r="AU366" s="61">
        <v>516</v>
      </c>
      <c r="AV366" s="61">
        <v>470</v>
      </c>
      <c r="AW366" s="61">
        <v>743</v>
      </c>
      <c r="AX366" s="61">
        <v>578</v>
      </c>
      <c r="AY366" s="61">
        <v>292</v>
      </c>
      <c r="AZ366" s="61"/>
      <c r="BA366" s="66"/>
    </row>
    <row r="367" spans="1:53" hidden="1">
      <c r="A367" t="e">
        <f>VLOOKUP(C367,'2010'!$G$2:$S$120,13,FALSE)</f>
        <v>#N/A</v>
      </c>
      <c r="B367" s="10">
        <v>365</v>
      </c>
      <c r="C367" s="67" t="s">
        <v>1823</v>
      </c>
      <c r="D367" s="68" t="s">
        <v>1824</v>
      </c>
      <c r="E367" s="68" t="s">
        <v>182</v>
      </c>
      <c r="F367" s="69" t="s">
        <v>1756</v>
      </c>
      <c r="G367" s="69" t="s">
        <v>1756</v>
      </c>
      <c r="H367" s="69" t="s">
        <v>222</v>
      </c>
      <c r="I367" s="70" t="s">
        <v>1825</v>
      </c>
      <c r="J367" s="68" t="s">
        <v>1826</v>
      </c>
      <c r="K367" s="68">
        <v>28.761610000000001</v>
      </c>
      <c r="L367" s="68">
        <v>-25.82367</v>
      </c>
      <c r="M367" s="68">
        <v>4</v>
      </c>
      <c r="N367" s="68">
        <v>120</v>
      </c>
      <c r="O367" s="68" t="s">
        <v>1762</v>
      </c>
      <c r="P367" s="68" t="s">
        <v>60</v>
      </c>
      <c r="Q367" s="71">
        <v>8692.32</v>
      </c>
      <c r="R367" s="72">
        <v>99</v>
      </c>
      <c r="S367" s="72">
        <v>4875730</v>
      </c>
      <c r="T367" s="72">
        <v>451485</v>
      </c>
      <c r="U367" s="73">
        <v>13462.173504887074</v>
      </c>
      <c r="V367" s="73">
        <v>1246.5762880335744</v>
      </c>
      <c r="W367" s="71">
        <v>9.2598441669247489</v>
      </c>
      <c r="X367" s="72">
        <v>122408</v>
      </c>
      <c r="Y367" s="72">
        <v>117220</v>
      </c>
      <c r="Z367" s="72">
        <v>211857</v>
      </c>
      <c r="AA367" s="71">
        <v>27.11230716413613</v>
      </c>
      <c r="AB367" s="71">
        <v>25.963210294915669</v>
      </c>
      <c r="AC367" s="71">
        <v>46.924482540948205</v>
      </c>
      <c r="AD367" s="71">
        <v>115.59</v>
      </c>
      <c r="AE367" s="71">
        <v>118.68</v>
      </c>
      <c r="AF367" s="71">
        <v>85.32</v>
      </c>
      <c r="AG367" s="71">
        <v>95.94</v>
      </c>
      <c r="AH367" s="71">
        <v>133.99</v>
      </c>
      <c r="AI367" s="73">
        <v>2065588</v>
      </c>
      <c r="AJ367" s="71">
        <v>42.364692056368995</v>
      </c>
      <c r="AK367" s="71">
        <v>2146</v>
      </c>
      <c r="AL367" s="74">
        <v>39572</v>
      </c>
      <c r="AM367" s="75">
        <v>0.66666666666666663</v>
      </c>
      <c r="AN367" s="72">
        <v>1189</v>
      </c>
      <c r="AO367" s="74">
        <v>39612</v>
      </c>
      <c r="AP367" s="76">
        <v>0.66666666666666663</v>
      </c>
      <c r="AQ367" s="72">
        <v>1502</v>
      </c>
      <c r="AR367" s="74">
        <v>39572</v>
      </c>
      <c r="AS367" s="76">
        <v>0.70833333333333337</v>
      </c>
      <c r="AT367" s="72">
        <v>627</v>
      </c>
      <c r="AU367" s="72">
        <v>565</v>
      </c>
      <c r="AV367" s="72">
        <v>753</v>
      </c>
      <c r="AW367" s="72">
        <v>769</v>
      </c>
      <c r="AX367" s="72"/>
      <c r="AY367" s="72"/>
      <c r="AZ367" s="72"/>
      <c r="BA367" s="77"/>
    </row>
    <row r="368" spans="1:53" hidden="1">
      <c r="A368" t="e">
        <f>VLOOKUP(C368,'2010'!$G$2:$S$120,13,FALSE)</f>
        <v>#N/A</v>
      </c>
      <c r="B368" s="10">
        <v>366</v>
      </c>
      <c r="C368" s="56" t="s">
        <v>1827</v>
      </c>
      <c r="D368" s="57" t="s">
        <v>1828</v>
      </c>
      <c r="E368" s="57" t="s">
        <v>177</v>
      </c>
      <c r="F368" s="58" t="s">
        <v>1756</v>
      </c>
      <c r="G368" s="58" t="s">
        <v>1756</v>
      </c>
      <c r="H368" s="58" t="s">
        <v>222</v>
      </c>
      <c r="I368" s="59" t="s">
        <v>1829</v>
      </c>
      <c r="J368" s="57" t="s">
        <v>1830</v>
      </c>
      <c r="K368" s="57">
        <v>28.85408</v>
      </c>
      <c r="L368" s="57">
        <v>-25.84778</v>
      </c>
      <c r="M368" s="57">
        <v>6</v>
      </c>
      <c r="N368" s="57">
        <v>120</v>
      </c>
      <c r="O368" s="57" t="s">
        <v>1762</v>
      </c>
      <c r="P368" s="57" t="s">
        <v>60</v>
      </c>
      <c r="Q368" s="60">
        <v>337</v>
      </c>
      <c r="R368" s="61">
        <v>3.8</v>
      </c>
      <c r="S368" s="61">
        <v>186755</v>
      </c>
      <c r="T368" s="61">
        <v>19638</v>
      </c>
      <c r="U368" s="62">
        <v>13300.059347181008</v>
      </c>
      <c r="V368" s="62">
        <v>1398.5519287833829</v>
      </c>
      <c r="W368" s="60">
        <v>10.515381114294128</v>
      </c>
      <c r="X368" s="61">
        <v>6657</v>
      </c>
      <c r="Y368" s="61">
        <v>4650</v>
      </c>
      <c r="Z368" s="61">
        <v>8331</v>
      </c>
      <c r="AA368" s="60">
        <v>33.898564008554843</v>
      </c>
      <c r="AB368" s="60">
        <v>23.678582340360528</v>
      </c>
      <c r="AC368" s="60">
        <v>42.42285365108463</v>
      </c>
      <c r="AD368" s="60">
        <v>115.16</v>
      </c>
      <c r="AE368" s="60">
        <v>118.65</v>
      </c>
      <c r="AF368" s="60">
        <v>85.48</v>
      </c>
      <c r="AG368" s="60">
        <v>95.95</v>
      </c>
      <c r="AH368" s="60">
        <v>132.99</v>
      </c>
      <c r="AI368" s="62">
        <v>75014</v>
      </c>
      <c r="AJ368" s="60">
        <v>40.167063800165991</v>
      </c>
      <c r="AK368" s="60">
        <v>1612</v>
      </c>
      <c r="AL368" s="63">
        <v>39738</v>
      </c>
      <c r="AM368" s="64">
        <v>0.70833333333333337</v>
      </c>
      <c r="AN368" s="61">
        <v>785</v>
      </c>
      <c r="AO368" s="63">
        <v>39734</v>
      </c>
      <c r="AP368" s="65">
        <v>0.29166666666666669</v>
      </c>
      <c r="AQ368" s="61">
        <v>865</v>
      </c>
      <c r="AR368" s="63">
        <v>39738</v>
      </c>
      <c r="AS368" s="65">
        <v>0.70833333333333337</v>
      </c>
      <c r="AT368" s="61">
        <v>30</v>
      </c>
      <c r="AU368" s="61">
        <v>476</v>
      </c>
      <c r="AV368" s="61">
        <v>317</v>
      </c>
      <c r="AW368" s="61">
        <v>375</v>
      </c>
      <c r="AX368" s="61">
        <v>483</v>
      </c>
      <c r="AY368" s="61">
        <v>15</v>
      </c>
      <c r="AZ368" s="61"/>
      <c r="BA368" s="66"/>
    </row>
    <row r="369" spans="1:53" hidden="1">
      <c r="A369" t="e">
        <f>VLOOKUP(C369,'2010'!$G$2:$S$120,13,FALSE)</f>
        <v>#N/A</v>
      </c>
      <c r="B369" s="10">
        <v>367</v>
      </c>
      <c r="C369" s="67" t="s">
        <v>1831</v>
      </c>
      <c r="D369" s="68" t="s">
        <v>1832</v>
      </c>
      <c r="E369" s="68" t="s">
        <v>177</v>
      </c>
      <c r="F369" s="69" t="s">
        <v>1756</v>
      </c>
      <c r="G369" s="69" t="s">
        <v>1756</v>
      </c>
      <c r="H369" s="69" t="s">
        <v>227</v>
      </c>
      <c r="I369" s="70" t="s">
        <v>1833</v>
      </c>
      <c r="J369" s="68" t="s">
        <v>1834</v>
      </c>
      <c r="K369" s="68">
        <v>28.96856</v>
      </c>
      <c r="L369" s="68">
        <v>-25.871829999999999</v>
      </c>
      <c r="M369" s="68">
        <v>6</v>
      </c>
      <c r="N369" s="68">
        <v>120</v>
      </c>
      <c r="O369" s="68" t="s">
        <v>1762</v>
      </c>
      <c r="P369" s="68" t="s">
        <v>60</v>
      </c>
      <c r="Q369" s="71">
        <v>336.75</v>
      </c>
      <c r="R369" s="72">
        <v>3.8</v>
      </c>
      <c r="S369" s="72">
        <v>185435</v>
      </c>
      <c r="T369" s="72">
        <v>19388</v>
      </c>
      <c r="U369" s="73">
        <v>13215.8574610245</v>
      </c>
      <c r="V369" s="73">
        <v>1381.7728285077951</v>
      </c>
      <c r="W369" s="71">
        <v>10.455415644295844</v>
      </c>
      <c r="X369" s="72">
        <v>6463</v>
      </c>
      <c r="Y369" s="72">
        <v>4327</v>
      </c>
      <c r="Z369" s="72">
        <v>8598</v>
      </c>
      <c r="AA369" s="71">
        <v>33.335052609861769</v>
      </c>
      <c r="AB369" s="71">
        <v>22.317928615638539</v>
      </c>
      <c r="AC369" s="71">
        <v>44.347018774499688</v>
      </c>
      <c r="AD369" s="71">
        <v>111.96</v>
      </c>
      <c r="AE369" s="71">
        <v>114.95</v>
      </c>
      <c r="AF369" s="71">
        <v>86.27</v>
      </c>
      <c r="AG369" s="71">
        <v>89.95</v>
      </c>
      <c r="AH369" s="71">
        <v>130.99</v>
      </c>
      <c r="AI369" s="73">
        <v>66640</v>
      </c>
      <c r="AJ369" s="71">
        <v>35.93712082400841</v>
      </c>
      <c r="AK369" s="71">
        <v>1611</v>
      </c>
      <c r="AL369" s="74">
        <v>39731</v>
      </c>
      <c r="AM369" s="75">
        <v>0.66666666666666663</v>
      </c>
      <c r="AN369" s="72">
        <v>781</v>
      </c>
      <c r="AO369" s="74">
        <v>39731</v>
      </c>
      <c r="AP369" s="76">
        <v>0.66666666666666663</v>
      </c>
      <c r="AQ369" s="72">
        <v>842</v>
      </c>
      <c r="AR369" s="74">
        <v>39738</v>
      </c>
      <c r="AS369" s="76">
        <v>0.70833333333333337</v>
      </c>
      <c r="AT369" s="72">
        <v>161</v>
      </c>
      <c r="AU369" s="72">
        <v>597</v>
      </c>
      <c r="AV369" s="72">
        <v>337</v>
      </c>
      <c r="AW369" s="72">
        <v>345</v>
      </c>
      <c r="AX369" s="72">
        <v>460</v>
      </c>
      <c r="AY369" s="72">
        <v>108</v>
      </c>
      <c r="AZ369" s="72"/>
      <c r="BA369" s="77"/>
    </row>
    <row r="370" spans="1:53" hidden="1">
      <c r="A370" t="e">
        <f>VLOOKUP(C370,'2010'!$G$2:$S$120,13,FALSE)</f>
        <v>#N/A</v>
      </c>
      <c r="B370" s="10">
        <v>368</v>
      </c>
      <c r="C370" s="56" t="s">
        <v>1835</v>
      </c>
      <c r="D370" s="57" t="s">
        <v>1836</v>
      </c>
      <c r="E370" s="57" t="s">
        <v>177</v>
      </c>
      <c r="F370" s="58" t="s">
        <v>1756</v>
      </c>
      <c r="G370" s="58" t="s">
        <v>1756</v>
      </c>
      <c r="H370" s="58" t="s">
        <v>227</v>
      </c>
      <c r="I370" s="59" t="s">
        <v>681</v>
      </c>
      <c r="J370" s="57" t="s">
        <v>1837</v>
      </c>
      <c r="K370" s="57">
        <v>29.072939999999999</v>
      </c>
      <c r="L370" s="57">
        <v>-25.869969999999999</v>
      </c>
      <c r="M370" s="57">
        <v>6</v>
      </c>
      <c r="N370" s="57">
        <v>120</v>
      </c>
      <c r="O370" s="57" t="s">
        <v>1762</v>
      </c>
      <c r="P370" s="57" t="s">
        <v>60</v>
      </c>
      <c r="Q370" s="60">
        <v>336.75</v>
      </c>
      <c r="R370" s="61">
        <v>3.8</v>
      </c>
      <c r="S370" s="61">
        <v>198634</v>
      </c>
      <c r="T370" s="61">
        <v>25808</v>
      </c>
      <c r="U370" s="62">
        <v>14156.543429844098</v>
      </c>
      <c r="V370" s="62">
        <v>1839.3229398663696</v>
      </c>
      <c r="W370" s="60">
        <v>12.99274041704844</v>
      </c>
      <c r="X370" s="61">
        <v>7310</v>
      </c>
      <c r="Y370" s="61">
        <v>7048</v>
      </c>
      <c r="Z370" s="61">
        <v>11450</v>
      </c>
      <c r="AA370" s="60">
        <v>28.324550526968384</v>
      </c>
      <c r="AB370" s="60">
        <v>27.309361438313701</v>
      </c>
      <c r="AC370" s="60">
        <v>44.366088034717919</v>
      </c>
      <c r="AD370" s="60">
        <v>110.77</v>
      </c>
      <c r="AE370" s="60">
        <v>115.09</v>
      </c>
      <c r="AF370" s="60">
        <v>81.569999999999993</v>
      </c>
      <c r="AG370" s="60">
        <v>88.95</v>
      </c>
      <c r="AH370" s="60">
        <v>129.97999999999999</v>
      </c>
      <c r="AI370" s="62">
        <v>65062</v>
      </c>
      <c r="AJ370" s="60">
        <v>32.754714701410634</v>
      </c>
      <c r="AK370" s="60">
        <v>1692</v>
      </c>
      <c r="AL370" s="63">
        <v>39738</v>
      </c>
      <c r="AM370" s="64">
        <v>0.70833333333333337</v>
      </c>
      <c r="AN370" s="61">
        <v>884</v>
      </c>
      <c r="AO370" s="63">
        <v>39738</v>
      </c>
      <c r="AP370" s="65">
        <v>0.70833333333333337</v>
      </c>
      <c r="AQ370" s="61">
        <v>866</v>
      </c>
      <c r="AR370" s="63">
        <v>39731</v>
      </c>
      <c r="AS370" s="65">
        <v>0.70833333333333337</v>
      </c>
      <c r="AT370" s="61">
        <v>59</v>
      </c>
      <c r="AU370" s="61">
        <v>544</v>
      </c>
      <c r="AV370" s="61">
        <v>414</v>
      </c>
      <c r="AW370" s="61">
        <v>385</v>
      </c>
      <c r="AX370" s="61">
        <v>482</v>
      </c>
      <c r="AY370" s="61">
        <v>88</v>
      </c>
      <c r="AZ370" s="61"/>
      <c r="BA370" s="66"/>
    </row>
    <row r="371" spans="1:53" hidden="1">
      <c r="A371" t="e">
        <f>VLOOKUP(C371,'2010'!$G$2:$S$120,13,FALSE)</f>
        <v>#N/A</v>
      </c>
      <c r="B371" s="10">
        <v>369</v>
      </c>
      <c r="C371" s="67" t="s">
        <v>1838</v>
      </c>
      <c r="D371" s="68" t="s">
        <v>1839</v>
      </c>
      <c r="E371" s="68" t="s">
        <v>177</v>
      </c>
      <c r="F371" s="69" t="s">
        <v>1756</v>
      </c>
      <c r="G371" s="69" t="s">
        <v>1756</v>
      </c>
      <c r="H371" s="69" t="s">
        <v>227</v>
      </c>
      <c r="I371" s="70" t="s">
        <v>1347</v>
      </c>
      <c r="J371" s="68" t="s">
        <v>1840</v>
      </c>
      <c r="K371" s="68">
        <v>29.13186</v>
      </c>
      <c r="L371" s="68">
        <v>-25.873809999999999</v>
      </c>
      <c r="M371" s="68">
        <v>6</v>
      </c>
      <c r="N371" s="68">
        <v>120</v>
      </c>
      <c r="O371" s="68" t="s">
        <v>1762</v>
      </c>
      <c r="P371" s="68" t="s">
        <v>60</v>
      </c>
      <c r="Q371" s="71">
        <v>336.25</v>
      </c>
      <c r="R371" s="72">
        <v>3.8</v>
      </c>
      <c r="S371" s="72">
        <v>197975</v>
      </c>
      <c r="T371" s="72">
        <v>23297</v>
      </c>
      <c r="U371" s="73">
        <v>14130.557620817843</v>
      </c>
      <c r="V371" s="73">
        <v>1662.8342007434944</v>
      </c>
      <c r="W371" s="71">
        <v>11.76764743023109</v>
      </c>
      <c r="X371" s="72">
        <v>7601</v>
      </c>
      <c r="Y371" s="72">
        <v>5599</v>
      </c>
      <c r="Z371" s="72">
        <v>10097</v>
      </c>
      <c r="AA371" s="71">
        <v>32.626518435850109</v>
      </c>
      <c r="AB371" s="71">
        <v>24.033137313817228</v>
      </c>
      <c r="AC371" s="71">
        <v>43.340344250332663</v>
      </c>
      <c r="AD371" s="71">
        <v>110.89</v>
      </c>
      <c r="AE371" s="71">
        <v>114.24</v>
      </c>
      <c r="AF371" s="71">
        <v>85.73</v>
      </c>
      <c r="AG371" s="71">
        <v>87.95</v>
      </c>
      <c r="AH371" s="71">
        <v>129.97999999999999</v>
      </c>
      <c r="AI371" s="73">
        <v>66980</v>
      </c>
      <c r="AJ371" s="71">
        <v>33.832554615481754</v>
      </c>
      <c r="AK371" s="71">
        <v>1681</v>
      </c>
      <c r="AL371" s="74">
        <v>39738</v>
      </c>
      <c r="AM371" s="75">
        <v>0.70833333333333337</v>
      </c>
      <c r="AN371" s="72">
        <v>881</v>
      </c>
      <c r="AO371" s="74">
        <v>39738</v>
      </c>
      <c r="AP371" s="76">
        <v>0.70833333333333337</v>
      </c>
      <c r="AQ371" s="72">
        <v>864</v>
      </c>
      <c r="AR371" s="74">
        <v>39731</v>
      </c>
      <c r="AS371" s="76">
        <v>0.70833333333333337</v>
      </c>
      <c r="AT371" s="72">
        <v>78</v>
      </c>
      <c r="AU371" s="72">
        <v>432</v>
      </c>
      <c r="AV371" s="72">
        <v>402</v>
      </c>
      <c r="AW371" s="72">
        <v>427</v>
      </c>
      <c r="AX371" s="72">
        <v>404</v>
      </c>
      <c r="AY371" s="72">
        <v>67</v>
      </c>
      <c r="AZ371" s="72"/>
      <c r="BA371" s="77"/>
    </row>
    <row r="372" spans="1:53" hidden="1">
      <c r="A372" t="e">
        <f>VLOOKUP(C372,'2010'!$G$2:$S$120,13,FALSE)</f>
        <v>#N/A</v>
      </c>
      <c r="B372" s="10">
        <v>370</v>
      </c>
      <c r="C372" s="56" t="s">
        <v>1841</v>
      </c>
      <c r="D372" s="57" t="s">
        <v>1842</v>
      </c>
      <c r="E372" s="57" t="s">
        <v>177</v>
      </c>
      <c r="F372" s="58" t="s">
        <v>1756</v>
      </c>
      <c r="G372" s="58" t="s">
        <v>1756</v>
      </c>
      <c r="H372" s="58" t="s">
        <v>227</v>
      </c>
      <c r="I372" s="59" t="s">
        <v>1258</v>
      </c>
      <c r="J372" s="57" t="s">
        <v>1843</v>
      </c>
      <c r="K372" s="57">
        <v>29.16208</v>
      </c>
      <c r="L372" s="57">
        <v>-25.879100000000001</v>
      </c>
      <c r="M372" s="57">
        <v>6</v>
      </c>
      <c r="N372" s="57">
        <v>120</v>
      </c>
      <c r="O372" s="57" t="s">
        <v>1762</v>
      </c>
      <c r="P372" s="57" t="s">
        <v>1766</v>
      </c>
      <c r="Q372" s="60">
        <v>385.75</v>
      </c>
      <c r="R372" s="61">
        <v>4.4000000000000004</v>
      </c>
      <c r="S372" s="61">
        <v>627262</v>
      </c>
      <c r="T372" s="61">
        <v>51420</v>
      </c>
      <c r="U372" s="62">
        <v>39026.022034996764</v>
      </c>
      <c r="V372" s="62">
        <v>3199.1704471808171</v>
      </c>
      <c r="W372" s="60">
        <v>8.1975314940168555</v>
      </c>
      <c r="X372" s="61">
        <v>18668</v>
      </c>
      <c r="Y372" s="61">
        <v>13521</v>
      </c>
      <c r="Z372" s="61">
        <v>19231</v>
      </c>
      <c r="AA372" s="60">
        <v>36.304939712174253</v>
      </c>
      <c r="AB372" s="60">
        <v>26.295215869311551</v>
      </c>
      <c r="AC372" s="60">
        <v>37.399844418514192</v>
      </c>
      <c r="AD372" s="60">
        <v>96.89</v>
      </c>
      <c r="AE372" s="60">
        <v>98.43</v>
      </c>
      <c r="AF372" s="60">
        <v>79.62</v>
      </c>
      <c r="AG372" s="60">
        <v>68.94</v>
      </c>
      <c r="AH372" s="60">
        <v>119.98</v>
      </c>
      <c r="AI372" s="62">
        <v>89184</v>
      </c>
      <c r="AJ372" s="60">
        <v>14.217982278537516</v>
      </c>
      <c r="AK372" s="60">
        <v>3901</v>
      </c>
      <c r="AL372" s="63">
        <v>39780</v>
      </c>
      <c r="AM372" s="64">
        <v>0.70833333333333337</v>
      </c>
      <c r="AN372" s="61">
        <v>2040</v>
      </c>
      <c r="AO372" s="63">
        <v>39783</v>
      </c>
      <c r="AP372" s="65">
        <v>0.33333333333333331</v>
      </c>
      <c r="AQ372" s="61">
        <v>2001</v>
      </c>
      <c r="AR372" s="63">
        <v>39780</v>
      </c>
      <c r="AS372" s="65">
        <v>0.75</v>
      </c>
      <c r="AT372" s="61">
        <v>389</v>
      </c>
      <c r="AU372" s="61">
        <v>649</v>
      </c>
      <c r="AV372" s="61">
        <v>1145</v>
      </c>
      <c r="AW372" s="61">
        <v>1013</v>
      </c>
      <c r="AX372" s="61">
        <v>679</v>
      </c>
      <c r="AY372" s="61">
        <v>390</v>
      </c>
      <c r="AZ372" s="61"/>
      <c r="BA372" s="66"/>
    </row>
    <row r="373" spans="1:53" hidden="1">
      <c r="A373" t="e">
        <f>VLOOKUP(C373,'2010'!$G$2:$S$120,13,FALSE)</f>
        <v>#N/A</v>
      </c>
      <c r="B373" s="10">
        <v>371</v>
      </c>
      <c r="C373" s="67" t="s">
        <v>1844</v>
      </c>
      <c r="D373" s="68" t="s">
        <v>1845</v>
      </c>
      <c r="E373" s="68" t="s">
        <v>71</v>
      </c>
      <c r="F373" s="69" t="s">
        <v>1756</v>
      </c>
      <c r="G373" s="69" t="s">
        <v>1756</v>
      </c>
      <c r="H373" s="69" t="s">
        <v>227</v>
      </c>
      <c r="I373" s="70" t="s">
        <v>1502</v>
      </c>
      <c r="J373" s="68" t="s">
        <v>1846</v>
      </c>
      <c r="K373" s="68">
        <v>29.20438</v>
      </c>
      <c r="L373" s="68">
        <v>-25.884920000000001</v>
      </c>
      <c r="M373" s="68">
        <v>6</v>
      </c>
      <c r="N373" s="68">
        <v>120</v>
      </c>
      <c r="O373" s="68" t="s">
        <v>154</v>
      </c>
      <c r="P373" s="68" t="s">
        <v>1847</v>
      </c>
      <c r="Q373" s="71">
        <v>1999.5</v>
      </c>
      <c r="R373" s="72">
        <v>22.8</v>
      </c>
      <c r="S373" s="72">
        <v>2636754</v>
      </c>
      <c r="T373" s="72">
        <v>194856</v>
      </c>
      <c r="U373" s="73">
        <v>31648.960240060016</v>
      </c>
      <c r="V373" s="73">
        <v>2338.8567141785447</v>
      </c>
      <c r="W373" s="71">
        <v>7.3899954261944805</v>
      </c>
      <c r="X373" s="72">
        <v>73821</v>
      </c>
      <c r="Y373" s="72">
        <v>53897</v>
      </c>
      <c r="Z373" s="72">
        <v>67138</v>
      </c>
      <c r="AA373" s="71">
        <v>37.884899618179581</v>
      </c>
      <c r="AB373" s="71">
        <v>27.659912961366338</v>
      </c>
      <c r="AC373" s="71">
        <v>34.455187420454081</v>
      </c>
      <c r="AD373" s="71">
        <v>91.71</v>
      </c>
      <c r="AE373" s="71">
        <v>93.55</v>
      </c>
      <c r="AF373" s="71">
        <v>68.69</v>
      </c>
      <c r="AG373" s="71">
        <v>61.91</v>
      </c>
      <c r="AH373" s="71">
        <v>121.99</v>
      </c>
      <c r="AI373" s="73">
        <v>422371</v>
      </c>
      <c r="AJ373" s="71">
        <v>16.018597108414362</v>
      </c>
      <c r="AK373" s="71">
        <v>3768</v>
      </c>
      <c r="AL373" s="74">
        <v>39496</v>
      </c>
      <c r="AM373" s="75">
        <v>0.33333333333333331</v>
      </c>
      <c r="AN373" s="72">
        <v>2200</v>
      </c>
      <c r="AO373" s="74">
        <v>39527</v>
      </c>
      <c r="AP373" s="76">
        <v>0.70833333333333337</v>
      </c>
      <c r="AQ373" s="72">
        <v>1986</v>
      </c>
      <c r="AR373" s="74">
        <v>39507</v>
      </c>
      <c r="AS373" s="76">
        <v>0.75</v>
      </c>
      <c r="AT373" s="72">
        <v>949</v>
      </c>
      <c r="AU373" s="72">
        <v>419</v>
      </c>
      <c r="AV373" s="72">
        <v>1047</v>
      </c>
      <c r="AW373" s="72">
        <v>688</v>
      </c>
      <c r="AX373" s="72">
        <v>509</v>
      </c>
      <c r="AY373" s="72">
        <v>940</v>
      </c>
      <c r="AZ373" s="72"/>
      <c r="BA373" s="77"/>
    </row>
    <row r="374" spans="1:53" hidden="1">
      <c r="A374" t="e">
        <f>VLOOKUP(C374,'2010'!$G$2:$S$120,13,FALSE)</f>
        <v>#N/A</v>
      </c>
      <c r="B374" s="10">
        <v>372</v>
      </c>
      <c r="C374" s="56" t="s">
        <v>1848</v>
      </c>
      <c r="D374" s="57" t="s">
        <v>1849</v>
      </c>
      <c r="E374" s="57" t="s">
        <v>182</v>
      </c>
      <c r="F374" s="58" t="s">
        <v>1756</v>
      </c>
      <c r="G374" s="58" t="s">
        <v>1756</v>
      </c>
      <c r="H374" s="58" t="s">
        <v>232</v>
      </c>
      <c r="I374" s="59" t="s">
        <v>1850</v>
      </c>
      <c r="J374" s="57" t="s">
        <v>1851</v>
      </c>
      <c r="K374" s="57">
        <v>29.350719999999999</v>
      </c>
      <c r="L374" s="57">
        <v>-25.873989999999999</v>
      </c>
      <c r="M374" s="57">
        <v>2</v>
      </c>
      <c r="N374" s="57">
        <v>120</v>
      </c>
      <c r="O374" s="57" t="s">
        <v>1762</v>
      </c>
      <c r="P374" s="57"/>
      <c r="Q374" s="60">
        <v>7356.65</v>
      </c>
      <c r="R374" s="61">
        <v>83.8</v>
      </c>
      <c r="S374" s="61">
        <v>2972046</v>
      </c>
      <c r="T374" s="61">
        <v>261701</v>
      </c>
      <c r="U374" s="62">
        <v>9695.8675484085834</v>
      </c>
      <c r="V374" s="62">
        <v>853.76142673635422</v>
      </c>
      <c r="W374" s="60">
        <v>8.8054155285618059</v>
      </c>
      <c r="X374" s="61">
        <v>58754</v>
      </c>
      <c r="Y374" s="61">
        <v>56469</v>
      </c>
      <c r="Z374" s="61">
        <v>146478</v>
      </c>
      <c r="AA374" s="60">
        <v>22.450812186426493</v>
      </c>
      <c r="AB374" s="60">
        <v>21.57767834284164</v>
      </c>
      <c r="AC374" s="60">
        <v>55.97150947073186</v>
      </c>
      <c r="AD374" s="60">
        <v>103.18</v>
      </c>
      <c r="AE374" s="60">
        <v>106.76</v>
      </c>
      <c r="AF374" s="60">
        <v>66.03</v>
      </c>
      <c r="AG374" s="60">
        <v>81.94</v>
      </c>
      <c r="AH374" s="60">
        <v>122.99</v>
      </c>
      <c r="AI374" s="62">
        <v>545487</v>
      </c>
      <c r="AJ374" s="60">
        <v>18.353921843739972</v>
      </c>
      <c r="AK374" s="60">
        <v>2254</v>
      </c>
      <c r="AL374" s="63">
        <v>39531</v>
      </c>
      <c r="AM374" s="64">
        <v>0.70833333333333337</v>
      </c>
      <c r="AN374" s="61">
        <v>2254</v>
      </c>
      <c r="AO374" s="63">
        <v>39531</v>
      </c>
      <c r="AP374" s="65">
        <v>0.70833333333333337</v>
      </c>
      <c r="AQ374" s="61"/>
      <c r="AR374" s="61"/>
      <c r="AS374" s="61"/>
      <c r="AT374" s="61">
        <v>1401</v>
      </c>
      <c r="AU374" s="61">
        <v>1149</v>
      </c>
      <c r="AV374" s="61"/>
      <c r="AW374" s="61"/>
      <c r="AX374" s="61"/>
      <c r="AY374" s="61"/>
      <c r="AZ374" s="61"/>
      <c r="BA374" s="66"/>
    </row>
    <row r="375" spans="1:53" hidden="1">
      <c r="A375" t="e">
        <f>VLOOKUP(C375,'2010'!$G$2:$S$120,13,FALSE)</f>
        <v>#N/A</v>
      </c>
      <c r="B375" s="10">
        <v>373</v>
      </c>
      <c r="C375" s="67" t="s">
        <v>1852</v>
      </c>
      <c r="D375" s="68" t="s">
        <v>1853</v>
      </c>
      <c r="E375" s="68" t="s">
        <v>54</v>
      </c>
      <c r="F375" s="69" t="s">
        <v>1756</v>
      </c>
      <c r="G375" s="69" t="s">
        <v>1756</v>
      </c>
      <c r="H375" s="69" t="s">
        <v>232</v>
      </c>
      <c r="I375" s="70" t="s">
        <v>1854</v>
      </c>
      <c r="J375" s="68" t="s">
        <v>1855</v>
      </c>
      <c r="K375" s="68">
        <v>29.35961</v>
      </c>
      <c r="L375" s="68">
        <v>-25.86833</v>
      </c>
      <c r="M375" s="68">
        <v>4</v>
      </c>
      <c r="N375" s="68">
        <v>120</v>
      </c>
      <c r="O375" s="68" t="s">
        <v>235</v>
      </c>
      <c r="P375" s="68" t="s">
        <v>60</v>
      </c>
      <c r="Q375" s="71">
        <v>1681.85</v>
      </c>
      <c r="R375" s="72">
        <v>19.100000000000001</v>
      </c>
      <c r="S375" s="72">
        <v>1354184</v>
      </c>
      <c r="T375" s="72">
        <v>131631</v>
      </c>
      <c r="U375" s="73">
        <v>19324.206082587629</v>
      </c>
      <c r="V375" s="73">
        <v>1878.3744091328003</v>
      </c>
      <c r="W375" s="71">
        <v>9.7203186568442685</v>
      </c>
      <c r="X375" s="72">
        <v>51606</v>
      </c>
      <c r="Y375" s="72">
        <v>27894</v>
      </c>
      <c r="Z375" s="72">
        <v>52131</v>
      </c>
      <c r="AA375" s="71">
        <v>39.205050482029307</v>
      </c>
      <c r="AB375" s="71">
        <v>21.191056817922828</v>
      </c>
      <c r="AC375" s="71">
        <v>39.603892700047858</v>
      </c>
      <c r="AD375" s="71">
        <v>108.56</v>
      </c>
      <c r="AE375" s="71">
        <v>111.47</v>
      </c>
      <c r="AF375" s="71">
        <v>81.540000000000006</v>
      </c>
      <c r="AG375" s="71">
        <v>88.95</v>
      </c>
      <c r="AH375" s="71">
        <v>126.98</v>
      </c>
      <c r="AI375" s="73">
        <v>354000</v>
      </c>
      <c r="AJ375" s="71">
        <v>26.141203854129131</v>
      </c>
      <c r="AK375" s="71">
        <v>2568</v>
      </c>
      <c r="AL375" s="74">
        <v>39780</v>
      </c>
      <c r="AM375" s="75">
        <v>0.66666666666666663</v>
      </c>
      <c r="AN375" s="72">
        <v>1424</v>
      </c>
      <c r="AO375" s="74">
        <v>39780</v>
      </c>
      <c r="AP375" s="76">
        <v>0.70833333333333337</v>
      </c>
      <c r="AQ375" s="72">
        <v>1471</v>
      </c>
      <c r="AR375" s="74">
        <v>39810</v>
      </c>
      <c r="AS375" s="76">
        <v>0.625</v>
      </c>
      <c r="AT375" s="72">
        <v>688</v>
      </c>
      <c r="AU375" s="72">
        <v>781</v>
      </c>
      <c r="AV375" s="72">
        <v>933</v>
      </c>
      <c r="AW375" s="72">
        <v>851</v>
      </c>
      <c r="AX375" s="72"/>
      <c r="AY375" s="72"/>
      <c r="AZ375" s="72"/>
      <c r="BA375" s="77"/>
    </row>
    <row r="376" spans="1:53" hidden="1">
      <c r="A376" t="e">
        <f>VLOOKUP(C376,'2010'!$G$2:$S$120,13,FALSE)</f>
        <v>#N/A</v>
      </c>
      <c r="B376" s="10">
        <v>374</v>
      </c>
      <c r="C376" s="56" t="s">
        <v>1856</v>
      </c>
      <c r="D376" s="57" t="s">
        <v>1857</v>
      </c>
      <c r="E376" s="57" t="s">
        <v>182</v>
      </c>
      <c r="F376" s="58" t="s">
        <v>1756</v>
      </c>
      <c r="G376" s="58" t="s">
        <v>1756</v>
      </c>
      <c r="H376" s="58" t="s">
        <v>232</v>
      </c>
      <c r="I376" s="59" t="s">
        <v>1858</v>
      </c>
      <c r="J376" s="57" t="s">
        <v>1851</v>
      </c>
      <c r="K376" s="57">
        <v>29.358039999999999</v>
      </c>
      <c r="L376" s="57">
        <v>-25.869230000000002</v>
      </c>
      <c r="M376" s="57">
        <v>2</v>
      </c>
      <c r="N376" s="57">
        <v>120</v>
      </c>
      <c r="O376" s="57" t="s">
        <v>154</v>
      </c>
      <c r="P376" s="57"/>
      <c r="Q376" s="60">
        <v>8090.15</v>
      </c>
      <c r="R376" s="61">
        <v>92.1</v>
      </c>
      <c r="S376" s="61">
        <v>3314697</v>
      </c>
      <c r="T376" s="61">
        <v>274863</v>
      </c>
      <c r="U376" s="62">
        <v>9833.2822011952812</v>
      </c>
      <c r="V376" s="62">
        <v>815.4004561102081</v>
      </c>
      <c r="W376" s="60">
        <v>8.2922511469374136</v>
      </c>
      <c r="X376" s="61">
        <v>65244</v>
      </c>
      <c r="Y376" s="61">
        <v>136663</v>
      </c>
      <c r="Z376" s="61">
        <v>72956</v>
      </c>
      <c r="AA376" s="60">
        <v>23.736916209166019</v>
      </c>
      <c r="AB376" s="60">
        <v>49.720406165980869</v>
      </c>
      <c r="AC376" s="60">
        <v>26.542677624853106</v>
      </c>
      <c r="AD376" s="60">
        <v>85.72</v>
      </c>
      <c r="AE376" s="60">
        <v>87.57</v>
      </c>
      <c r="AF376" s="60">
        <v>65.290000000000006</v>
      </c>
      <c r="AG376" s="60">
        <v>67.930000000000007</v>
      </c>
      <c r="AH376" s="60">
        <v>105.99</v>
      </c>
      <c r="AI376" s="62">
        <v>152261</v>
      </c>
      <c r="AJ376" s="60">
        <v>4.593511865488761</v>
      </c>
      <c r="AK376" s="60">
        <v>2039</v>
      </c>
      <c r="AL376" s="63">
        <v>39612</v>
      </c>
      <c r="AM376" s="64">
        <v>0.66666666666666663</v>
      </c>
      <c r="AN376" s="61">
        <v>2039</v>
      </c>
      <c r="AO376" s="63">
        <v>39612</v>
      </c>
      <c r="AP376" s="65">
        <v>0.66666666666666663</v>
      </c>
      <c r="AQ376" s="61"/>
      <c r="AR376" s="61"/>
      <c r="AS376" s="61"/>
      <c r="AT376" s="61">
        <v>810</v>
      </c>
      <c r="AU376" s="61">
        <v>1229</v>
      </c>
      <c r="AV376" s="61"/>
      <c r="AW376" s="61"/>
      <c r="AX376" s="61"/>
      <c r="AY376" s="61"/>
      <c r="AZ376" s="61"/>
      <c r="BA376" s="66"/>
    </row>
    <row r="377" spans="1:53" hidden="1">
      <c r="A377" t="e">
        <f>VLOOKUP(C377,'2010'!$G$2:$S$120,13,FALSE)</f>
        <v>#N/A</v>
      </c>
      <c r="B377" s="10">
        <v>375</v>
      </c>
      <c r="C377" s="67" t="s">
        <v>1859</v>
      </c>
      <c r="D377" s="68" t="s">
        <v>1860</v>
      </c>
      <c r="E377" s="68" t="s">
        <v>71</v>
      </c>
      <c r="F377" s="69" t="s">
        <v>1756</v>
      </c>
      <c r="G377" s="69" t="s">
        <v>1756</v>
      </c>
      <c r="H377" s="69" t="s">
        <v>232</v>
      </c>
      <c r="I377" s="70" t="s">
        <v>797</v>
      </c>
      <c r="J377" s="68" t="s">
        <v>1861</v>
      </c>
      <c r="K377" s="68">
        <v>29.532019999999999</v>
      </c>
      <c r="L377" s="68">
        <v>-25.829799999999999</v>
      </c>
      <c r="M377" s="68">
        <v>6</v>
      </c>
      <c r="N377" s="68">
        <v>120</v>
      </c>
      <c r="O377" s="68" t="s">
        <v>1862</v>
      </c>
      <c r="P377" s="68" t="s">
        <v>1762</v>
      </c>
      <c r="Q377" s="71">
        <v>8346</v>
      </c>
      <c r="R377" s="72">
        <v>95</v>
      </c>
      <c r="S377" s="72">
        <v>4978277</v>
      </c>
      <c r="T377" s="72">
        <v>792928</v>
      </c>
      <c r="U377" s="73">
        <v>14315.677929547088</v>
      </c>
      <c r="V377" s="73">
        <v>2280.1667864845435</v>
      </c>
      <c r="W377" s="71">
        <v>15.927759744988077</v>
      </c>
      <c r="X377" s="72">
        <v>225996</v>
      </c>
      <c r="Y377" s="72">
        <v>158027</v>
      </c>
      <c r="Z377" s="72">
        <v>408905</v>
      </c>
      <c r="AA377" s="71">
        <v>28.501452843133297</v>
      </c>
      <c r="AB377" s="71">
        <v>19.929552241817667</v>
      </c>
      <c r="AC377" s="71">
        <v>51.568994915049039</v>
      </c>
      <c r="AD377" s="71">
        <v>106.83</v>
      </c>
      <c r="AE377" s="71">
        <v>111.82</v>
      </c>
      <c r="AF377" s="71">
        <v>80.48</v>
      </c>
      <c r="AG377" s="71">
        <v>79.95</v>
      </c>
      <c r="AH377" s="71">
        <v>129.97999999999999</v>
      </c>
      <c r="AI377" s="73">
        <v>1523972</v>
      </c>
      <c r="AJ377" s="71">
        <v>30.612438801617508</v>
      </c>
      <c r="AK377" s="71">
        <v>2712</v>
      </c>
      <c r="AL377" s="74">
        <v>39572</v>
      </c>
      <c r="AM377" s="75">
        <v>0.75</v>
      </c>
      <c r="AN377" s="72">
        <v>1617</v>
      </c>
      <c r="AO377" s="74">
        <v>39527</v>
      </c>
      <c r="AP377" s="76">
        <v>0.70833333333333337</v>
      </c>
      <c r="AQ377" s="72">
        <v>2224</v>
      </c>
      <c r="AR377" s="74">
        <v>39572</v>
      </c>
      <c r="AS377" s="76">
        <v>0.75</v>
      </c>
      <c r="AT377" s="72">
        <v>191</v>
      </c>
      <c r="AU377" s="72">
        <v>618</v>
      </c>
      <c r="AV377" s="72">
        <v>906</v>
      </c>
      <c r="AW377" s="72">
        <v>1320</v>
      </c>
      <c r="AX377" s="72">
        <v>716</v>
      </c>
      <c r="AY377" s="72">
        <v>339</v>
      </c>
      <c r="AZ377" s="72"/>
      <c r="BA377" s="77"/>
    </row>
    <row r="378" spans="1:53" hidden="1">
      <c r="A378" t="e">
        <f>VLOOKUP(C378,'2010'!$G$2:$S$120,13,FALSE)</f>
        <v>#N/A</v>
      </c>
      <c r="B378" s="10">
        <v>376</v>
      </c>
      <c r="C378" s="56" t="s">
        <v>1863</v>
      </c>
      <c r="D378" s="57" t="s">
        <v>1864</v>
      </c>
      <c r="E378" s="57" t="s">
        <v>182</v>
      </c>
      <c r="F378" s="58" t="s">
        <v>1756</v>
      </c>
      <c r="G378" s="58" t="s">
        <v>1756</v>
      </c>
      <c r="H378" s="58" t="s">
        <v>249</v>
      </c>
      <c r="I378" s="59" t="s">
        <v>1865</v>
      </c>
      <c r="J378" s="57" t="s">
        <v>1866</v>
      </c>
      <c r="K378" s="57">
        <v>29.90917</v>
      </c>
      <c r="L378" s="57">
        <v>-25.79833</v>
      </c>
      <c r="M378" s="57">
        <v>2</v>
      </c>
      <c r="N378" s="57">
        <v>120</v>
      </c>
      <c r="O378" s="57" t="s">
        <v>235</v>
      </c>
      <c r="P378" s="57" t="s">
        <v>1762</v>
      </c>
      <c r="Q378" s="60">
        <v>4573.13</v>
      </c>
      <c r="R378" s="61">
        <v>52.1</v>
      </c>
      <c r="S378" s="61">
        <v>2074129</v>
      </c>
      <c r="T378" s="61">
        <v>368875</v>
      </c>
      <c r="U378" s="62">
        <v>10885.125942188391</v>
      </c>
      <c r="V378" s="62">
        <v>1935.8732421776772</v>
      </c>
      <c r="W378" s="60">
        <v>17.784573669236579</v>
      </c>
      <c r="X378" s="61">
        <v>74287</v>
      </c>
      <c r="Y378" s="61">
        <v>87332</v>
      </c>
      <c r="Z378" s="61">
        <v>207256</v>
      </c>
      <c r="AA378" s="60">
        <v>20.138800406641817</v>
      </c>
      <c r="AB378" s="60">
        <v>23.675228736021687</v>
      </c>
      <c r="AC378" s="60">
        <v>56.1859708573365</v>
      </c>
      <c r="AD378" s="60">
        <v>95.75</v>
      </c>
      <c r="AE378" s="60">
        <v>98.67</v>
      </c>
      <c r="AF378" s="60">
        <v>82.24</v>
      </c>
      <c r="AG378" s="60">
        <v>75.930000000000007</v>
      </c>
      <c r="AH378" s="60">
        <v>116.99</v>
      </c>
      <c r="AI378" s="62">
        <v>216942</v>
      </c>
      <c r="AJ378" s="60">
        <v>10.459426583399587</v>
      </c>
      <c r="AK378" s="60">
        <v>2078</v>
      </c>
      <c r="AL378" s="63">
        <v>39615</v>
      </c>
      <c r="AM378" s="64">
        <v>0.625</v>
      </c>
      <c r="AN378" s="61">
        <v>1461</v>
      </c>
      <c r="AO378" s="63">
        <v>39528</v>
      </c>
      <c r="AP378" s="65">
        <v>0.54166666666666663</v>
      </c>
      <c r="AQ378" s="61">
        <v>1779</v>
      </c>
      <c r="AR378" s="63">
        <v>39615</v>
      </c>
      <c r="AS378" s="65">
        <v>0.66666666666666663</v>
      </c>
      <c r="AT378" s="61">
        <v>1461</v>
      </c>
      <c r="AU378" s="61">
        <v>1779</v>
      </c>
      <c r="AV378" s="61"/>
      <c r="AW378" s="61"/>
      <c r="AX378" s="61"/>
      <c r="AY378" s="61"/>
      <c r="AZ378" s="61"/>
      <c r="BA378" s="66"/>
    </row>
    <row r="379" spans="1:53" hidden="1">
      <c r="A379" t="e">
        <f>VLOOKUP(C379,'2010'!$G$2:$S$120,13,FALSE)</f>
        <v>#N/A</v>
      </c>
      <c r="B379" s="10">
        <v>377</v>
      </c>
      <c r="C379" s="67" t="s">
        <v>1867</v>
      </c>
      <c r="D379" s="68" t="s">
        <v>1868</v>
      </c>
      <c r="E379" s="68" t="s">
        <v>182</v>
      </c>
      <c r="F379" s="69" t="s">
        <v>1756</v>
      </c>
      <c r="G379" s="69" t="s">
        <v>1756</v>
      </c>
      <c r="H379" s="69" t="s">
        <v>249</v>
      </c>
      <c r="I379" s="70" t="s">
        <v>1869</v>
      </c>
      <c r="J379" s="68" t="s">
        <v>1870</v>
      </c>
      <c r="K379" s="68">
        <v>30.249140000000001</v>
      </c>
      <c r="L379" s="68">
        <v>-25.646529999999998</v>
      </c>
      <c r="M379" s="68">
        <v>2</v>
      </c>
      <c r="N379" s="68">
        <v>100</v>
      </c>
      <c r="O379" s="68" t="s">
        <v>235</v>
      </c>
      <c r="P379" s="68" t="s">
        <v>1871</v>
      </c>
      <c r="Q379" s="71">
        <v>8782.75</v>
      </c>
      <c r="R379" s="72">
        <v>100</v>
      </c>
      <c r="S379" s="72">
        <v>3140033</v>
      </c>
      <c r="T379" s="72">
        <v>497255</v>
      </c>
      <c r="U379" s="73">
        <v>8580.5461842816894</v>
      </c>
      <c r="V379" s="73">
        <v>1358.8135834448208</v>
      </c>
      <c r="W379" s="71">
        <v>15.835980067725403</v>
      </c>
      <c r="X379" s="72">
        <v>99757</v>
      </c>
      <c r="Y379" s="72">
        <v>89889</v>
      </c>
      <c r="Z379" s="72">
        <v>307609</v>
      </c>
      <c r="AA379" s="71">
        <v>20.061537842756735</v>
      </c>
      <c r="AB379" s="71">
        <v>18.077042965882693</v>
      </c>
      <c r="AC379" s="71">
        <v>61.861419191360568</v>
      </c>
      <c r="AD379" s="71">
        <v>99.04</v>
      </c>
      <c r="AE379" s="71">
        <v>101.75</v>
      </c>
      <c r="AF379" s="71">
        <v>84.63</v>
      </c>
      <c r="AG379" s="71">
        <v>81.900000000000006</v>
      </c>
      <c r="AH379" s="71">
        <v>116.98</v>
      </c>
      <c r="AI379" s="73">
        <v>1535905</v>
      </c>
      <c r="AJ379" s="71">
        <v>48.91365791378626</v>
      </c>
      <c r="AK379" s="71">
        <v>1808</v>
      </c>
      <c r="AL379" s="74">
        <v>39572</v>
      </c>
      <c r="AM379" s="75">
        <v>0.66666666666666663</v>
      </c>
      <c r="AN379" s="72">
        <v>956</v>
      </c>
      <c r="AO379" s="74">
        <v>39626</v>
      </c>
      <c r="AP379" s="76">
        <v>0.70833333333333337</v>
      </c>
      <c r="AQ379" s="72">
        <v>1365</v>
      </c>
      <c r="AR379" s="74">
        <v>39572</v>
      </c>
      <c r="AS379" s="76">
        <v>0.58333333333333337</v>
      </c>
      <c r="AT379" s="72">
        <v>956</v>
      </c>
      <c r="AU379" s="72">
        <v>1365</v>
      </c>
      <c r="AV379" s="72"/>
      <c r="AW379" s="72"/>
      <c r="AX379" s="72"/>
      <c r="AY379" s="72"/>
      <c r="AZ379" s="72"/>
      <c r="BA379" s="77"/>
    </row>
    <row r="380" spans="1:53" hidden="1">
      <c r="A380" t="e">
        <f>VLOOKUP(C380,'2010'!$G$2:$S$120,13,FALSE)</f>
        <v>#N/A</v>
      </c>
      <c r="B380" s="10">
        <v>378</v>
      </c>
      <c r="C380" s="56" t="s">
        <v>1872</v>
      </c>
      <c r="D380" s="57" t="s">
        <v>1873</v>
      </c>
      <c r="E380" s="57" t="s">
        <v>54</v>
      </c>
      <c r="F380" s="58" t="s">
        <v>1756</v>
      </c>
      <c r="G380" s="58" t="s">
        <v>1756</v>
      </c>
      <c r="H380" s="58" t="s">
        <v>249</v>
      </c>
      <c r="I380" s="59" t="s">
        <v>1874</v>
      </c>
      <c r="J380" s="57" t="s">
        <v>1875</v>
      </c>
      <c r="K380" s="57">
        <v>30.255890000000001</v>
      </c>
      <c r="L380" s="57">
        <v>-25.6312</v>
      </c>
      <c r="M380" s="57">
        <v>3</v>
      </c>
      <c r="N380" s="57">
        <v>120</v>
      </c>
      <c r="O380" s="57" t="s">
        <v>235</v>
      </c>
      <c r="P380" s="57" t="s">
        <v>154</v>
      </c>
      <c r="Q380" s="60">
        <v>8715.8700000000008</v>
      </c>
      <c r="R380" s="61">
        <v>99.2</v>
      </c>
      <c r="S380" s="61">
        <v>3109861</v>
      </c>
      <c r="T380" s="61">
        <v>526831</v>
      </c>
      <c r="U380" s="62">
        <v>8563.3062448154924</v>
      </c>
      <c r="V380" s="62">
        <v>1450.680654943224</v>
      </c>
      <c r="W380" s="60">
        <v>16.940660691908739</v>
      </c>
      <c r="X380" s="61">
        <v>167714</v>
      </c>
      <c r="Y380" s="61">
        <v>90614</v>
      </c>
      <c r="Z380" s="61">
        <v>268503</v>
      </c>
      <c r="AA380" s="60">
        <v>31.834497210680464</v>
      </c>
      <c r="AB380" s="60">
        <v>17.199823093174089</v>
      </c>
      <c r="AC380" s="60">
        <v>50.965679696145436</v>
      </c>
      <c r="AD380" s="60">
        <v>81.819999999999993</v>
      </c>
      <c r="AE380" s="60">
        <v>87.02</v>
      </c>
      <c r="AF380" s="60">
        <v>56.06</v>
      </c>
      <c r="AG380" s="60">
        <v>58.82</v>
      </c>
      <c r="AH380" s="60">
        <v>101.99</v>
      </c>
      <c r="AI380" s="62">
        <v>39428</v>
      </c>
      <c r="AJ380" s="60">
        <v>1.2678380159113221</v>
      </c>
      <c r="AK380" s="60">
        <v>1794</v>
      </c>
      <c r="AL380" s="63">
        <v>39572</v>
      </c>
      <c r="AM380" s="64">
        <v>0.66666666666666663</v>
      </c>
      <c r="AN380" s="61">
        <v>957</v>
      </c>
      <c r="AO380" s="63">
        <v>39626</v>
      </c>
      <c r="AP380" s="65">
        <v>0.70833333333333337</v>
      </c>
      <c r="AQ380" s="61">
        <v>1356</v>
      </c>
      <c r="AR380" s="63">
        <v>39572</v>
      </c>
      <c r="AS380" s="65">
        <v>0.58333333333333337</v>
      </c>
      <c r="AT380" s="61">
        <v>356</v>
      </c>
      <c r="AU380" s="61">
        <v>666</v>
      </c>
      <c r="AV380" s="61">
        <v>1356</v>
      </c>
      <c r="AW380" s="61"/>
      <c r="AX380" s="61"/>
      <c r="AY380" s="61"/>
      <c r="AZ380" s="61"/>
      <c r="BA380" s="66"/>
    </row>
    <row r="381" spans="1:53" hidden="1">
      <c r="A381" t="e">
        <f>VLOOKUP(C381,'2010'!$G$2:$S$120,13,FALSE)</f>
        <v>#N/A</v>
      </c>
      <c r="B381" s="10">
        <v>379</v>
      </c>
      <c r="C381" s="67" t="s">
        <v>1876</v>
      </c>
      <c r="D381" s="68" t="s">
        <v>1877</v>
      </c>
      <c r="E381" s="68" t="s">
        <v>182</v>
      </c>
      <c r="F381" s="69" t="s">
        <v>1756</v>
      </c>
      <c r="G381" s="69" t="s">
        <v>1756</v>
      </c>
      <c r="H381" s="69" t="s">
        <v>1878</v>
      </c>
      <c r="I381" s="70" t="s">
        <v>1874</v>
      </c>
      <c r="J381" s="68" t="s">
        <v>1879</v>
      </c>
      <c r="K381" s="68">
        <v>30.263529999999999</v>
      </c>
      <c r="L381" s="68">
        <v>-25.6205</v>
      </c>
      <c r="M381" s="68">
        <v>2</v>
      </c>
      <c r="N381" s="68">
        <v>120</v>
      </c>
      <c r="O381" s="68" t="s">
        <v>1880</v>
      </c>
      <c r="P381" s="68"/>
      <c r="Q381" s="71">
        <v>5782.67</v>
      </c>
      <c r="R381" s="72">
        <v>65.8</v>
      </c>
      <c r="S381" s="72">
        <v>1051723</v>
      </c>
      <c r="T381" s="72">
        <v>174894</v>
      </c>
      <c r="U381" s="73">
        <v>4364.999559027231</v>
      </c>
      <c r="V381" s="73">
        <v>725.86815433009315</v>
      </c>
      <c r="W381" s="71">
        <v>16.629283566110086</v>
      </c>
      <c r="X381" s="72">
        <v>46582</v>
      </c>
      <c r="Y381" s="72">
        <v>28675</v>
      </c>
      <c r="Z381" s="72">
        <v>99637</v>
      </c>
      <c r="AA381" s="71">
        <v>26.634418562100471</v>
      </c>
      <c r="AB381" s="71">
        <v>16.395645362333759</v>
      </c>
      <c r="AC381" s="71">
        <v>56.969936075565776</v>
      </c>
      <c r="AD381" s="71">
        <v>85.76</v>
      </c>
      <c r="AE381" s="71">
        <v>92.79</v>
      </c>
      <c r="AF381" s="71">
        <v>49.28</v>
      </c>
      <c r="AG381" s="71">
        <v>59.85</v>
      </c>
      <c r="AH381" s="71">
        <v>106.98</v>
      </c>
      <c r="AI381" s="73">
        <v>30030</v>
      </c>
      <c r="AJ381" s="71">
        <v>2.8553145647665783</v>
      </c>
      <c r="AK381" s="71">
        <v>975</v>
      </c>
      <c r="AL381" s="74">
        <v>39612</v>
      </c>
      <c r="AM381" s="75">
        <v>0.66666666666666663</v>
      </c>
      <c r="AN381" s="72">
        <v>975</v>
      </c>
      <c r="AO381" s="74">
        <v>39612</v>
      </c>
      <c r="AP381" s="76">
        <v>0.66666666666666663</v>
      </c>
      <c r="AQ381" s="72"/>
      <c r="AR381" s="72"/>
      <c r="AS381" s="72"/>
      <c r="AT381" s="72">
        <v>598</v>
      </c>
      <c r="AU381" s="72">
        <v>741</v>
      </c>
      <c r="AV381" s="72"/>
      <c r="AW381" s="72"/>
      <c r="AX381" s="72"/>
      <c r="AY381" s="72"/>
      <c r="AZ381" s="72"/>
      <c r="BA381" s="77"/>
    </row>
    <row r="382" spans="1:53" hidden="1">
      <c r="A382" t="e">
        <f>VLOOKUP(C382,'2010'!$G$2:$S$120,13,FALSE)</f>
        <v>#N/A</v>
      </c>
      <c r="B382" s="10">
        <v>380</v>
      </c>
      <c r="C382" s="56" t="s">
        <v>1881</v>
      </c>
      <c r="D382" s="57" t="s">
        <v>1882</v>
      </c>
      <c r="E382" s="57" t="s">
        <v>182</v>
      </c>
      <c r="F382" s="58" t="s">
        <v>1756</v>
      </c>
      <c r="G382" s="58" t="s">
        <v>1756</v>
      </c>
      <c r="H382" s="58" t="s">
        <v>1883</v>
      </c>
      <c r="I382" s="59" t="s">
        <v>1562</v>
      </c>
      <c r="J382" s="57" t="s">
        <v>1884</v>
      </c>
      <c r="K382" s="57">
        <v>30.635560000000002</v>
      </c>
      <c r="L382" s="57">
        <v>-25.587219999999999</v>
      </c>
      <c r="M382" s="57">
        <v>2</v>
      </c>
      <c r="N382" s="57">
        <v>120</v>
      </c>
      <c r="O382" s="57" t="s">
        <v>235</v>
      </c>
      <c r="P382" s="57" t="s">
        <v>1885</v>
      </c>
      <c r="Q382" s="60">
        <v>8784</v>
      </c>
      <c r="R382" s="61">
        <v>100</v>
      </c>
      <c r="S382" s="61">
        <v>1918735</v>
      </c>
      <c r="T382" s="61">
        <v>487848</v>
      </c>
      <c r="U382" s="62">
        <v>5242.4453551912575</v>
      </c>
      <c r="V382" s="62">
        <v>1332.9180327868853</v>
      </c>
      <c r="W382" s="60">
        <v>25.425501697733143</v>
      </c>
      <c r="X382" s="61">
        <v>89076</v>
      </c>
      <c r="Y382" s="61">
        <v>80034</v>
      </c>
      <c r="Z382" s="61">
        <v>318738</v>
      </c>
      <c r="AA382" s="60">
        <v>18.258965907413785</v>
      </c>
      <c r="AB382" s="60">
        <v>16.40551975205392</v>
      </c>
      <c r="AC382" s="60">
        <v>65.335514340532299</v>
      </c>
      <c r="AD382" s="60">
        <v>79.349999999999994</v>
      </c>
      <c r="AE382" s="60">
        <v>82.76</v>
      </c>
      <c r="AF382" s="60">
        <v>69.349999999999994</v>
      </c>
      <c r="AG382" s="60">
        <v>60.91</v>
      </c>
      <c r="AH382" s="60">
        <v>97.99</v>
      </c>
      <c r="AI382" s="62">
        <v>27798</v>
      </c>
      <c r="AJ382" s="60">
        <v>1.4487670261917356</v>
      </c>
      <c r="AK382" s="60">
        <v>898</v>
      </c>
      <c r="AL382" s="63">
        <v>39572</v>
      </c>
      <c r="AM382" s="64">
        <v>0.54166666666666663</v>
      </c>
      <c r="AN382" s="61">
        <v>638</v>
      </c>
      <c r="AO382" s="63">
        <v>39528</v>
      </c>
      <c r="AP382" s="65">
        <v>4.1666666666666664E-2</v>
      </c>
      <c r="AQ382" s="61">
        <v>771</v>
      </c>
      <c r="AR382" s="63">
        <v>39572</v>
      </c>
      <c r="AS382" s="65">
        <v>0.5</v>
      </c>
      <c r="AT382" s="61">
        <v>638</v>
      </c>
      <c r="AU382" s="61">
        <v>771</v>
      </c>
      <c r="AV382" s="61"/>
      <c r="AW382" s="61"/>
      <c r="AX382" s="61"/>
      <c r="AY382" s="61"/>
      <c r="AZ382" s="61"/>
      <c r="BA382" s="66"/>
    </row>
    <row r="383" spans="1:53" hidden="1">
      <c r="A383" t="e">
        <f>VLOOKUP(C383,'2010'!$G$2:$S$120,13,FALSE)</f>
        <v>#N/A</v>
      </c>
      <c r="B383" s="10">
        <v>381</v>
      </c>
      <c r="C383" s="67" t="s">
        <v>1886</v>
      </c>
      <c r="D383" s="68" t="s">
        <v>1887</v>
      </c>
      <c r="E383" s="68" t="s">
        <v>182</v>
      </c>
      <c r="F383" s="69" t="s">
        <v>1756</v>
      </c>
      <c r="G383" s="69" t="s">
        <v>1756</v>
      </c>
      <c r="H383" s="69" t="s">
        <v>1883</v>
      </c>
      <c r="I383" s="70" t="s">
        <v>1888</v>
      </c>
      <c r="J383" s="68" t="s">
        <v>1889</v>
      </c>
      <c r="K383" s="68">
        <v>31.18723</v>
      </c>
      <c r="L383" s="68">
        <v>-25.50235</v>
      </c>
      <c r="M383" s="68">
        <v>2</v>
      </c>
      <c r="N383" s="68">
        <v>120</v>
      </c>
      <c r="O383" s="68" t="s">
        <v>1890</v>
      </c>
      <c r="P383" s="68" t="s">
        <v>235</v>
      </c>
      <c r="Q383" s="71">
        <v>8640.0499999999993</v>
      </c>
      <c r="R383" s="72">
        <v>98.4</v>
      </c>
      <c r="S383" s="72">
        <v>3363608</v>
      </c>
      <c r="T383" s="72">
        <v>436649</v>
      </c>
      <c r="U383" s="73">
        <v>9343.3014855238107</v>
      </c>
      <c r="V383" s="73">
        <v>1212.9068697519112</v>
      </c>
      <c r="W383" s="71">
        <v>12.981566222936799</v>
      </c>
      <c r="X383" s="72">
        <v>119965</v>
      </c>
      <c r="Y383" s="72">
        <v>84753</v>
      </c>
      <c r="Z383" s="72">
        <v>231931</v>
      </c>
      <c r="AA383" s="71">
        <v>27.474012307368163</v>
      </c>
      <c r="AB383" s="71">
        <v>19.409869254252271</v>
      </c>
      <c r="AC383" s="71">
        <v>53.116118438379566</v>
      </c>
      <c r="AD383" s="71">
        <v>96.4</v>
      </c>
      <c r="AE383" s="71">
        <v>98.28</v>
      </c>
      <c r="AF383" s="71">
        <v>83.85</v>
      </c>
      <c r="AG383" s="71">
        <v>78.930000000000007</v>
      </c>
      <c r="AH383" s="71">
        <v>115.98</v>
      </c>
      <c r="AI383" s="73">
        <v>281378</v>
      </c>
      <c r="AJ383" s="71">
        <v>8.3653624322453748</v>
      </c>
      <c r="AK383" s="71">
        <v>1096</v>
      </c>
      <c r="AL383" s="74">
        <v>39563</v>
      </c>
      <c r="AM383" s="75">
        <v>0.75</v>
      </c>
      <c r="AN383" s="72">
        <v>754</v>
      </c>
      <c r="AO383" s="74">
        <v>39563</v>
      </c>
      <c r="AP383" s="76">
        <v>0.75</v>
      </c>
      <c r="AQ383" s="72">
        <v>674</v>
      </c>
      <c r="AR383" s="74">
        <v>39572</v>
      </c>
      <c r="AS383" s="76">
        <v>0.5</v>
      </c>
      <c r="AT383" s="72">
        <v>754</v>
      </c>
      <c r="AU383" s="72">
        <v>674</v>
      </c>
      <c r="AV383" s="72"/>
      <c r="AW383" s="72"/>
      <c r="AX383" s="72"/>
      <c r="AY383" s="72"/>
      <c r="AZ383" s="72"/>
      <c r="BA383" s="77"/>
    </row>
    <row r="384" spans="1:53" hidden="1">
      <c r="A384" t="e">
        <f>VLOOKUP(C384,'2010'!$G$2:$S$120,13,FALSE)</f>
        <v>#N/A</v>
      </c>
      <c r="B384" s="10">
        <v>382</v>
      </c>
      <c r="C384" s="56" t="s">
        <v>1891</v>
      </c>
      <c r="D384" s="57" t="s">
        <v>1892</v>
      </c>
      <c r="E384" s="57" t="s">
        <v>54</v>
      </c>
      <c r="F384" s="58" t="s">
        <v>1756</v>
      </c>
      <c r="G384" s="58" t="s">
        <v>1756</v>
      </c>
      <c r="H384" s="58" t="s">
        <v>1893</v>
      </c>
      <c r="I384" s="59" t="s">
        <v>639</v>
      </c>
      <c r="J384" s="57" t="s">
        <v>1894</v>
      </c>
      <c r="K384" s="57">
        <v>31.339110000000002</v>
      </c>
      <c r="L384" s="57">
        <v>-25.536470000000001</v>
      </c>
      <c r="M384" s="57">
        <v>2</v>
      </c>
      <c r="N384" s="57">
        <v>120</v>
      </c>
      <c r="O384" s="57" t="s">
        <v>1895</v>
      </c>
      <c r="P384" s="57" t="s">
        <v>235</v>
      </c>
      <c r="Q384" s="60">
        <v>7760.62</v>
      </c>
      <c r="R384" s="61">
        <v>88.3</v>
      </c>
      <c r="S384" s="61">
        <v>2574577</v>
      </c>
      <c r="T384" s="61">
        <v>392304</v>
      </c>
      <c r="U384" s="62">
        <v>7961.973141321183</v>
      </c>
      <c r="V384" s="62">
        <v>1213.2144081271858</v>
      </c>
      <c r="W384" s="60">
        <v>15.237609906404042</v>
      </c>
      <c r="X384" s="61">
        <v>147040</v>
      </c>
      <c r="Y384" s="61">
        <v>66098</v>
      </c>
      <c r="Z384" s="61">
        <v>179166</v>
      </c>
      <c r="AA384" s="60">
        <v>37.481137077368572</v>
      </c>
      <c r="AB384" s="60">
        <v>16.848668379623966</v>
      </c>
      <c r="AC384" s="60">
        <v>45.670194543007462</v>
      </c>
      <c r="AD384" s="60">
        <v>71.34</v>
      </c>
      <c r="AE384" s="60">
        <v>72.88</v>
      </c>
      <c r="AF384" s="60">
        <v>62.74</v>
      </c>
      <c r="AG384" s="60">
        <v>57.79</v>
      </c>
      <c r="AH384" s="60">
        <v>86.98</v>
      </c>
      <c r="AI384" s="62">
        <v>6473</v>
      </c>
      <c r="AJ384" s="60">
        <v>0.2514199419943548</v>
      </c>
      <c r="AK384" s="60">
        <v>972</v>
      </c>
      <c r="AL384" s="63">
        <v>39527</v>
      </c>
      <c r="AM384" s="64">
        <v>0.625</v>
      </c>
      <c r="AN384" s="61">
        <v>647</v>
      </c>
      <c r="AO384" s="63">
        <v>39527</v>
      </c>
      <c r="AP384" s="65">
        <v>0.75</v>
      </c>
      <c r="AQ384" s="61">
        <v>688</v>
      </c>
      <c r="AR384" s="63">
        <v>39572</v>
      </c>
      <c r="AS384" s="65">
        <v>0.5</v>
      </c>
      <c r="AT384" s="61">
        <v>647</v>
      </c>
      <c r="AU384" s="61">
        <v>688</v>
      </c>
      <c r="AV384" s="61"/>
      <c r="AW384" s="61"/>
      <c r="AX384" s="61"/>
      <c r="AY384" s="61"/>
      <c r="AZ384" s="61"/>
      <c r="BA384" s="66"/>
    </row>
    <row r="385" spans="1:53" hidden="1">
      <c r="A385" t="e">
        <f>VLOOKUP(C385,'2010'!$G$2:$S$120,13,FALSE)</f>
        <v>#N/A</v>
      </c>
      <c r="B385" s="10">
        <v>383</v>
      </c>
      <c r="C385" s="67" t="s">
        <v>1896</v>
      </c>
      <c r="D385" s="68" t="s">
        <v>1897</v>
      </c>
      <c r="E385" s="68" t="s">
        <v>182</v>
      </c>
      <c r="F385" s="69" t="s">
        <v>1756</v>
      </c>
      <c r="G385" s="69" t="s">
        <v>1756</v>
      </c>
      <c r="H385" s="69" t="s">
        <v>1893</v>
      </c>
      <c r="I385" s="70" t="s">
        <v>1898</v>
      </c>
      <c r="J385" s="68" t="s">
        <v>1899</v>
      </c>
      <c r="K385" s="68">
        <v>31.927530000000001</v>
      </c>
      <c r="L385" s="68">
        <v>-25.444849999999999</v>
      </c>
      <c r="M385" s="68">
        <v>2</v>
      </c>
      <c r="N385" s="68">
        <v>80</v>
      </c>
      <c r="O385" s="68" t="s">
        <v>1900</v>
      </c>
      <c r="P385" s="68" t="s">
        <v>235</v>
      </c>
      <c r="Q385" s="71">
        <v>8753</v>
      </c>
      <c r="R385" s="72">
        <v>99.6</v>
      </c>
      <c r="S385" s="72">
        <v>1390122</v>
      </c>
      <c r="T385" s="72">
        <v>218959</v>
      </c>
      <c r="U385" s="73">
        <v>3811.5992231235005</v>
      </c>
      <c r="V385" s="73">
        <v>600.36741688563916</v>
      </c>
      <c r="W385" s="71">
        <v>15.751063575714937</v>
      </c>
      <c r="X385" s="72">
        <v>60409</v>
      </c>
      <c r="Y385" s="72">
        <v>42211</v>
      </c>
      <c r="Z385" s="72">
        <v>116339</v>
      </c>
      <c r="AA385" s="71">
        <v>27.589183363095376</v>
      </c>
      <c r="AB385" s="71">
        <v>19.278038354212431</v>
      </c>
      <c r="AC385" s="71">
        <v>53.132778282692193</v>
      </c>
      <c r="AD385" s="71">
        <v>75.81</v>
      </c>
      <c r="AE385" s="71">
        <v>79.37</v>
      </c>
      <c r="AF385" s="71">
        <v>56.73</v>
      </c>
      <c r="AG385" s="71">
        <v>56.73</v>
      </c>
      <c r="AH385" s="71">
        <v>96.99</v>
      </c>
      <c r="AI385" s="73">
        <v>565587</v>
      </c>
      <c r="AJ385" s="71">
        <v>40.686141216382445</v>
      </c>
      <c r="AK385" s="71">
        <v>469</v>
      </c>
      <c r="AL385" s="74">
        <v>39805</v>
      </c>
      <c r="AM385" s="75">
        <v>0.625</v>
      </c>
      <c r="AN385" s="72">
        <v>341</v>
      </c>
      <c r="AO385" s="74">
        <v>39528</v>
      </c>
      <c r="AP385" s="76">
        <v>0.20833333333333334</v>
      </c>
      <c r="AQ385" s="72">
        <v>306</v>
      </c>
      <c r="AR385" s="74">
        <v>39449</v>
      </c>
      <c r="AS385" s="76">
        <v>0.54166666666666663</v>
      </c>
      <c r="AT385" s="72">
        <v>341</v>
      </c>
      <c r="AU385" s="72">
        <v>306</v>
      </c>
      <c r="AV385" s="72"/>
      <c r="AW385" s="72"/>
      <c r="AX385" s="72"/>
      <c r="AY385" s="72"/>
      <c r="AZ385" s="72"/>
      <c r="BA385" s="77"/>
    </row>
    <row r="386" spans="1:53" hidden="1">
      <c r="A386" t="e">
        <f>VLOOKUP(C386,'2010'!$G$2:$S$120,13,FALSE)</f>
        <v>#N/A</v>
      </c>
      <c r="B386" s="10">
        <v>384</v>
      </c>
      <c r="C386" s="56" t="s">
        <v>1901</v>
      </c>
      <c r="D386" s="57" t="s">
        <v>1902</v>
      </c>
      <c r="E386" s="57" t="s">
        <v>182</v>
      </c>
      <c r="F386" s="58" t="s">
        <v>1756</v>
      </c>
      <c r="G386" s="58" t="s">
        <v>1756</v>
      </c>
      <c r="H386" s="58" t="s">
        <v>1893</v>
      </c>
      <c r="I386" s="59" t="s">
        <v>1898</v>
      </c>
      <c r="J386" s="57" t="s">
        <v>1899</v>
      </c>
      <c r="K386" s="57">
        <v>31.933140000000002</v>
      </c>
      <c r="L386" s="57">
        <v>-25.44586</v>
      </c>
      <c r="M386" s="57">
        <v>1</v>
      </c>
      <c r="N386" s="57">
        <v>80</v>
      </c>
      <c r="O386" s="57" t="s">
        <v>1903</v>
      </c>
      <c r="P386" s="57"/>
      <c r="Q386" s="60">
        <v>7075.51</v>
      </c>
      <c r="R386" s="61">
        <v>80.5</v>
      </c>
      <c r="S386" s="61">
        <v>87992</v>
      </c>
      <c r="T386" s="61">
        <v>71575</v>
      </c>
      <c r="U386" s="62">
        <v>298.4672482972959</v>
      </c>
      <c r="V386" s="62">
        <v>242.78108574505583</v>
      </c>
      <c r="W386" s="60">
        <v>81.342622056550596</v>
      </c>
      <c r="X386" s="61">
        <v>9848</v>
      </c>
      <c r="Y386" s="61">
        <v>16256</v>
      </c>
      <c r="Z386" s="61">
        <v>45471</v>
      </c>
      <c r="AA386" s="60">
        <v>13.758994062172548</v>
      </c>
      <c r="AB386" s="60">
        <v>22.711840726510655</v>
      </c>
      <c r="AC386" s="60">
        <v>63.529165211316794</v>
      </c>
      <c r="AD386" s="60">
        <v>53.9</v>
      </c>
      <c r="AE386" s="60">
        <v>62.12</v>
      </c>
      <c r="AF386" s="60">
        <v>45.02</v>
      </c>
      <c r="AG386" s="60">
        <v>46.97</v>
      </c>
      <c r="AH386" s="60">
        <v>59.87</v>
      </c>
      <c r="AI386" s="62">
        <v>580</v>
      </c>
      <c r="AJ386" s="60">
        <v>0.65915083189380852</v>
      </c>
      <c r="AK386" s="60">
        <v>195</v>
      </c>
      <c r="AL386" s="63">
        <v>39652</v>
      </c>
      <c r="AM386" s="64">
        <v>0.5</v>
      </c>
      <c r="AN386" s="61">
        <v>195</v>
      </c>
      <c r="AO386" s="63">
        <v>39652</v>
      </c>
      <c r="AP386" s="65">
        <v>0.5</v>
      </c>
      <c r="AQ386" s="61"/>
      <c r="AR386" s="61"/>
      <c r="AS386" s="61"/>
      <c r="AT386" s="61">
        <v>195</v>
      </c>
      <c r="AU386" s="61"/>
      <c r="AV386" s="61"/>
      <c r="AW386" s="61"/>
      <c r="AX386" s="61"/>
      <c r="AY386" s="61"/>
      <c r="AZ386" s="61"/>
      <c r="BA386" s="66"/>
    </row>
    <row r="387" spans="1:53" hidden="1">
      <c r="A387" t="e">
        <f>VLOOKUP(C387,'2010'!$G$2:$S$120,13,FALSE)</f>
        <v>#N/A</v>
      </c>
      <c r="B387" s="10">
        <v>385</v>
      </c>
      <c r="C387" s="67" t="s">
        <v>1904</v>
      </c>
      <c r="D387" s="68" t="s">
        <v>1905</v>
      </c>
      <c r="E387" s="68" t="s">
        <v>54</v>
      </c>
      <c r="F387" s="69" t="s">
        <v>1756</v>
      </c>
      <c r="G387" s="69" t="s">
        <v>1756</v>
      </c>
      <c r="H387" s="69" t="s">
        <v>204</v>
      </c>
      <c r="I387" s="70" t="s">
        <v>837</v>
      </c>
      <c r="J387" s="68" t="s">
        <v>1906</v>
      </c>
      <c r="K387" s="68">
        <v>28.25967</v>
      </c>
      <c r="L387" s="68">
        <v>-25.643609999999999</v>
      </c>
      <c r="M387" s="68">
        <v>4</v>
      </c>
      <c r="N387" s="68">
        <v>120</v>
      </c>
      <c r="O387" s="68" t="s">
        <v>326</v>
      </c>
      <c r="P387" s="68" t="s">
        <v>321</v>
      </c>
      <c r="Q387" s="71">
        <v>8665.82</v>
      </c>
      <c r="R387" s="72">
        <v>98.7</v>
      </c>
      <c r="S387" s="72">
        <v>8237019</v>
      </c>
      <c r="T387" s="72">
        <v>801594</v>
      </c>
      <c r="U387" s="73">
        <v>22812.435060963649</v>
      </c>
      <c r="V387" s="73">
        <v>2220.0156476825046</v>
      </c>
      <c r="W387" s="71">
        <v>9.7316031442928566</v>
      </c>
      <c r="X387" s="72">
        <v>260402</v>
      </c>
      <c r="Y387" s="72">
        <v>168614</v>
      </c>
      <c r="Z387" s="72">
        <v>372578</v>
      </c>
      <c r="AA387" s="71">
        <v>32.485522596227021</v>
      </c>
      <c r="AB387" s="71">
        <v>21.034838085115407</v>
      </c>
      <c r="AC387" s="71">
        <v>46.479639318657576</v>
      </c>
      <c r="AD387" s="71">
        <v>98.14</v>
      </c>
      <c r="AE387" s="71">
        <v>100.65</v>
      </c>
      <c r="AF387" s="71">
        <v>74.819999999999993</v>
      </c>
      <c r="AG387" s="71">
        <v>80.900000000000006</v>
      </c>
      <c r="AH387" s="71">
        <v>115.98</v>
      </c>
      <c r="AI387" s="73">
        <v>623333</v>
      </c>
      <c r="AJ387" s="71">
        <v>7.5674585672316645</v>
      </c>
      <c r="AK387" s="71">
        <v>3421</v>
      </c>
      <c r="AL387" s="74">
        <v>39496</v>
      </c>
      <c r="AM387" s="75">
        <v>0.33333333333333331</v>
      </c>
      <c r="AN387" s="72">
        <v>2181</v>
      </c>
      <c r="AO387" s="74">
        <v>39510</v>
      </c>
      <c r="AP387" s="76">
        <v>0.33333333333333331</v>
      </c>
      <c r="AQ387" s="72">
        <v>1750</v>
      </c>
      <c r="AR387" s="74">
        <v>39493</v>
      </c>
      <c r="AS387" s="76">
        <v>0.70833333333333337</v>
      </c>
      <c r="AT387" s="72">
        <v>941</v>
      </c>
      <c r="AU387" s="72">
        <v>1410</v>
      </c>
      <c r="AV387" s="72">
        <v>968</v>
      </c>
      <c r="AW387" s="72">
        <v>967</v>
      </c>
      <c r="AX387" s="72"/>
      <c r="AY387" s="72"/>
      <c r="AZ387" s="72"/>
      <c r="BA387" s="77"/>
    </row>
    <row r="388" spans="1:53" hidden="1">
      <c r="A388" t="e">
        <f>VLOOKUP(C388,'2010'!$G$2:$S$120,13,FALSE)</f>
        <v>#N/A</v>
      </c>
      <c r="B388" s="10">
        <v>386</v>
      </c>
      <c r="C388" s="56" t="s">
        <v>1907</v>
      </c>
      <c r="D388" s="57" t="s">
        <v>1908</v>
      </c>
      <c r="E388" s="57" t="s">
        <v>54</v>
      </c>
      <c r="F388" s="58" t="s">
        <v>1756</v>
      </c>
      <c r="G388" s="58" t="s">
        <v>1756</v>
      </c>
      <c r="H388" s="58" t="s">
        <v>204</v>
      </c>
      <c r="I388" s="59" t="s">
        <v>1833</v>
      </c>
      <c r="J388" s="57" t="s">
        <v>1909</v>
      </c>
      <c r="K388" s="57">
        <v>28.248139999999999</v>
      </c>
      <c r="L388" s="57">
        <v>-25.645060000000001</v>
      </c>
      <c r="M388" s="57">
        <v>2</v>
      </c>
      <c r="N388" s="57">
        <v>120</v>
      </c>
      <c r="O388" s="57" t="s">
        <v>1910</v>
      </c>
      <c r="P388" s="57" t="s">
        <v>1911</v>
      </c>
      <c r="Q388" s="60">
        <v>8726.2800000000007</v>
      </c>
      <c r="R388" s="61">
        <v>99.3</v>
      </c>
      <c r="S388" s="61">
        <v>961715</v>
      </c>
      <c r="T388" s="61">
        <v>28204</v>
      </c>
      <c r="U388" s="62">
        <v>2645.0171206974792</v>
      </c>
      <c r="V388" s="62">
        <v>77.569823567430788</v>
      </c>
      <c r="W388" s="60">
        <v>2.9326775603999109</v>
      </c>
      <c r="X388" s="61">
        <v>22727</v>
      </c>
      <c r="Y388" s="61">
        <v>3894</v>
      </c>
      <c r="Z388" s="61">
        <v>1583</v>
      </c>
      <c r="AA388" s="60">
        <v>80.580768685292867</v>
      </c>
      <c r="AB388" s="60">
        <v>13.806552262090483</v>
      </c>
      <c r="AC388" s="60">
        <v>5.6126790526166506</v>
      </c>
      <c r="AD388" s="60">
        <v>74.099999999999994</v>
      </c>
      <c r="AE388" s="60">
        <v>74.459999999999994</v>
      </c>
      <c r="AF388" s="60">
        <v>62.34</v>
      </c>
      <c r="AG388" s="60">
        <v>56.73</v>
      </c>
      <c r="AH388" s="60">
        <v>93.99</v>
      </c>
      <c r="AI388" s="62">
        <v>6173</v>
      </c>
      <c r="AJ388" s="60">
        <v>0.64187415190571018</v>
      </c>
      <c r="AK388" s="60">
        <v>687</v>
      </c>
      <c r="AL388" s="63">
        <v>39661</v>
      </c>
      <c r="AM388" s="64">
        <v>0.70833333333333337</v>
      </c>
      <c r="AN388" s="61">
        <v>234</v>
      </c>
      <c r="AO388" s="63">
        <v>39517</v>
      </c>
      <c r="AP388" s="65">
        <v>0.33333333333333331</v>
      </c>
      <c r="AQ388" s="61">
        <v>583</v>
      </c>
      <c r="AR388" s="63">
        <v>39661</v>
      </c>
      <c r="AS388" s="65">
        <v>0.70833333333333337</v>
      </c>
      <c r="AT388" s="61">
        <v>234</v>
      </c>
      <c r="AU388" s="61">
        <v>583</v>
      </c>
      <c r="AV388" s="61">
        <v>3</v>
      </c>
      <c r="AW388" s="61">
        <v>7</v>
      </c>
      <c r="AX388" s="61"/>
      <c r="AY388" s="61"/>
      <c r="AZ388" s="61"/>
      <c r="BA388" s="66"/>
    </row>
    <row r="389" spans="1:53" hidden="1">
      <c r="A389" t="e">
        <f>VLOOKUP(C389,'2010'!$G$2:$S$120,13,FALSE)</f>
        <v>#N/A</v>
      </c>
      <c r="B389" s="10">
        <v>387</v>
      </c>
      <c r="C389" s="67" t="s">
        <v>1912</v>
      </c>
      <c r="D389" s="68" t="s">
        <v>1913</v>
      </c>
      <c r="E389" s="68" t="s">
        <v>54</v>
      </c>
      <c r="F389" s="69" t="s">
        <v>1756</v>
      </c>
      <c r="G389" s="69" t="s">
        <v>1756</v>
      </c>
      <c r="H389" s="69" t="s">
        <v>204</v>
      </c>
      <c r="I389" s="70" t="s">
        <v>1914</v>
      </c>
      <c r="J389" s="68" t="s">
        <v>1915</v>
      </c>
      <c r="K389" s="68">
        <v>28.23911</v>
      </c>
      <c r="L389" s="68">
        <v>-25.642610000000001</v>
      </c>
      <c r="M389" s="68">
        <v>1</v>
      </c>
      <c r="N389" s="68">
        <v>120</v>
      </c>
      <c r="O389" s="68" t="s">
        <v>1916</v>
      </c>
      <c r="P389" s="68" t="s">
        <v>1917</v>
      </c>
      <c r="Q389" s="71">
        <v>8741.7199999999993</v>
      </c>
      <c r="R389" s="72">
        <v>99.5</v>
      </c>
      <c r="S389" s="72">
        <v>352522</v>
      </c>
      <c r="T389" s="72">
        <v>6464</v>
      </c>
      <c r="U389" s="73">
        <v>967.83333257070694</v>
      </c>
      <c r="V389" s="73">
        <v>17.746621946253143</v>
      </c>
      <c r="W389" s="71">
        <v>1.8336444250287927</v>
      </c>
      <c r="X389" s="72">
        <v>4889</v>
      </c>
      <c r="Y389" s="72">
        <v>1122</v>
      </c>
      <c r="Z389" s="72">
        <v>453</v>
      </c>
      <c r="AA389" s="71">
        <v>75.634282178217831</v>
      </c>
      <c r="AB389" s="71">
        <v>17.357673267326732</v>
      </c>
      <c r="AC389" s="71">
        <v>7.0080445544554459</v>
      </c>
      <c r="AD389" s="71">
        <v>91.29</v>
      </c>
      <c r="AE389" s="71">
        <v>91.58</v>
      </c>
      <c r="AF389" s="71">
        <v>75.73</v>
      </c>
      <c r="AG389" s="71">
        <v>75.91</v>
      </c>
      <c r="AH389" s="71">
        <v>107.98</v>
      </c>
      <c r="AI389" s="73">
        <v>10329</v>
      </c>
      <c r="AJ389" s="71">
        <v>2.930029898843193</v>
      </c>
      <c r="AK389" s="71">
        <v>187</v>
      </c>
      <c r="AL389" s="74">
        <v>39510</v>
      </c>
      <c r="AM389" s="75">
        <v>0.33333333333333331</v>
      </c>
      <c r="AN389" s="72">
        <v>187</v>
      </c>
      <c r="AO389" s="74">
        <v>39510</v>
      </c>
      <c r="AP389" s="76">
        <v>0.33333333333333331</v>
      </c>
      <c r="AQ389" s="72">
        <v>7</v>
      </c>
      <c r="AR389" s="74">
        <v>39606</v>
      </c>
      <c r="AS389" s="76">
        <v>0.375</v>
      </c>
      <c r="AT389" s="72">
        <v>187</v>
      </c>
      <c r="AU389" s="72">
        <v>7</v>
      </c>
      <c r="AV389" s="72"/>
      <c r="AW389" s="72"/>
      <c r="AX389" s="72"/>
      <c r="AY389" s="72"/>
      <c r="AZ389" s="72"/>
      <c r="BA389" s="77"/>
    </row>
    <row r="390" spans="1:53" hidden="1">
      <c r="A390" t="e">
        <f>VLOOKUP(C390,'2010'!$G$2:$S$120,13,FALSE)</f>
        <v>#N/A</v>
      </c>
      <c r="B390" s="10">
        <v>388</v>
      </c>
      <c r="C390" s="56" t="s">
        <v>1918</v>
      </c>
      <c r="D390" s="57" t="s">
        <v>1919</v>
      </c>
      <c r="E390" s="57" t="s">
        <v>54</v>
      </c>
      <c r="F390" s="58" t="s">
        <v>1756</v>
      </c>
      <c r="G390" s="58" t="s">
        <v>1756</v>
      </c>
      <c r="H390" s="58" t="s">
        <v>996</v>
      </c>
      <c r="I390" s="59" t="s">
        <v>1920</v>
      </c>
      <c r="J390" s="57" t="s">
        <v>1921</v>
      </c>
      <c r="K390" s="57">
        <v>27.91769</v>
      </c>
      <c r="L390" s="57">
        <v>-25.65014</v>
      </c>
      <c r="M390" s="57">
        <v>4</v>
      </c>
      <c r="N390" s="57">
        <v>120</v>
      </c>
      <c r="O390" s="57" t="s">
        <v>60</v>
      </c>
      <c r="P390" s="57" t="s">
        <v>1922</v>
      </c>
      <c r="Q390" s="60">
        <v>2044.6</v>
      </c>
      <c r="R390" s="61">
        <v>23.3</v>
      </c>
      <c r="S390" s="61">
        <v>895745</v>
      </c>
      <c r="T390" s="61">
        <v>116748</v>
      </c>
      <c r="U390" s="62">
        <v>10514.467377482149</v>
      </c>
      <c r="V390" s="62">
        <v>1370.4157292379928</v>
      </c>
      <c r="W390" s="60">
        <v>13.033620059280263</v>
      </c>
      <c r="X390" s="61">
        <v>47390</v>
      </c>
      <c r="Y390" s="61">
        <v>20275</v>
      </c>
      <c r="Z390" s="61">
        <v>49083</v>
      </c>
      <c r="AA390" s="60">
        <v>40.591701785041288</v>
      </c>
      <c r="AB390" s="60">
        <v>17.366464521876175</v>
      </c>
      <c r="AC390" s="60">
        <v>42.041833693082538</v>
      </c>
      <c r="AD390" s="60">
        <v>89.61</v>
      </c>
      <c r="AE390" s="60">
        <v>92.66</v>
      </c>
      <c r="AF390" s="60">
        <v>69.239999999999995</v>
      </c>
      <c r="AG390" s="60">
        <v>72.91</v>
      </c>
      <c r="AH390" s="60">
        <v>105.98</v>
      </c>
      <c r="AI390" s="62">
        <v>18606</v>
      </c>
      <c r="AJ390" s="60">
        <v>2.0771536542207882</v>
      </c>
      <c r="AK390" s="60">
        <v>1398</v>
      </c>
      <c r="AL390" s="63">
        <v>39745</v>
      </c>
      <c r="AM390" s="64">
        <v>0.66666666666666663</v>
      </c>
      <c r="AN390" s="61">
        <v>818</v>
      </c>
      <c r="AO390" s="63">
        <v>39733</v>
      </c>
      <c r="AP390" s="65">
        <v>0.75</v>
      </c>
      <c r="AQ390" s="61">
        <v>696</v>
      </c>
      <c r="AR390" s="63">
        <v>39745</v>
      </c>
      <c r="AS390" s="65">
        <v>0.66666666666666663</v>
      </c>
      <c r="AT390" s="61">
        <v>370</v>
      </c>
      <c r="AU390" s="61">
        <v>448</v>
      </c>
      <c r="AV390" s="61">
        <v>367</v>
      </c>
      <c r="AW390" s="61">
        <v>337</v>
      </c>
      <c r="AX390" s="61"/>
      <c r="AY390" s="61"/>
      <c r="AZ390" s="61"/>
      <c r="BA390" s="66"/>
    </row>
    <row r="391" spans="1:53" hidden="1">
      <c r="A391" t="e">
        <f>VLOOKUP(C391,'2010'!$G$2:$S$120,13,FALSE)</f>
        <v>#N/A</v>
      </c>
      <c r="B391" s="10">
        <v>389</v>
      </c>
      <c r="C391" s="67" t="s">
        <v>1923</v>
      </c>
      <c r="D391" s="68" t="s">
        <v>1924</v>
      </c>
      <c r="E391" s="68" t="s">
        <v>54</v>
      </c>
      <c r="F391" s="69" t="s">
        <v>1756</v>
      </c>
      <c r="G391" s="69" t="s">
        <v>1756</v>
      </c>
      <c r="H391" s="69" t="s">
        <v>139</v>
      </c>
      <c r="I391" s="70" t="s">
        <v>1925</v>
      </c>
      <c r="J391" s="68" t="s">
        <v>1926</v>
      </c>
      <c r="K391" s="68">
        <v>28.109940000000002</v>
      </c>
      <c r="L391" s="68">
        <v>-25.750080000000001</v>
      </c>
      <c r="M391" s="68">
        <v>4</v>
      </c>
      <c r="N391" s="68">
        <v>120</v>
      </c>
      <c r="O391" s="68" t="s">
        <v>60</v>
      </c>
      <c r="P391" s="68" t="s">
        <v>1927</v>
      </c>
      <c r="Q391" s="71">
        <v>8554.5</v>
      </c>
      <c r="R391" s="72">
        <v>97.4</v>
      </c>
      <c r="S391" s="72">
        <v>3773640</v>
      </c>
      <c r="T391" s="72">
        <v>67877</v>
      </c>
      <c r="U391" s="73">
        <v>10587.101525512888</v>
      </c>
      <c r="V391" s="73">
        <v>190.43170261266002</v>
      </c>
      <c r="W391" s="71">
        <v>1.7987142387721138</v>
      </c>
      <c r="X391" s="72">
        <v>55776</v>
      </c>
      <c r="Y391" s="72">
        <v>7605</v>
      </c>
      <c r="Z391" s="72">
        <v>4496</v>
      </c>
      <c r="AA391" s="71">
        <v>82.172164356114735</v>
      </c>
      <c r="AB391" s="71">
        <v>11.204089750578252</v>
      </c>
      <c r="AC391" s="71">
        <v>6.623745893307011</v>
      </c>
      <c r="AD391" s="71">
        <v>92.04</v>
      </c>
      <c r="AE391" s="71">
        <v>92.35</v>
      </c>
      <c r="AF391" s="71">
        <v>74.92</v>
      </c>
      <c r="AG391" s="71">
        <v>72.900000000000006</v>
      </c>
      <c r="AH391" s="71">
        <v>111.99</v>
      </c>
      <c r="AI391" s="73">
        <v>261818</v>
      </c>
      <c r="AJ391" s="71">
        <v>6.9380757040947207</v>
      </c>
      <c r="AK391" s="71">
        <v>1504</v>
      </c>
      <c r="AL391" s="74">
        <v>39611</v>
      </c>
      <c r="AM391" s="75">
        <v>0.33333333333333331</v>
      </c>
      <c r="AN391" s="72">
        <v>1031</v>
      </c>
      <c r="AO391" s="74">
        <v>39611</v>
      </c>
      <c r="AP391" s="76">
        <v>0.33333333333333331</v>
      </c>
      <c r="AQ391" s="72">
        <v>987</v>
      </c>
      <c r="AR391" s="74">
        <v>39689</v>
      </c>
      <c r="AS391" s="76">
        <v>0.75</v>
      </c>
      <c r="AT391" s="72">
        <v>485</v>
      </c>
      <c r="AU391" s="72">
        <v>579</v>
      </c>
      <c r="AV391" s="72">
        <v>410</v>
      </c>
      <c r="AW391" s="72">
        <v>585</v>
      </c>
      <c r="AX391" s="72"/>
      <c r="AY391" s="72"/>
      <c r="AZ391" s="72"/>
      <c r="BA391" s="77"/>
    </row>
    <row r="392" spans="1:53" hidden="1">
      <c r="A392" t="e">
        <f>VLOOKUP(C392,'2010'!$G$2:$S$120,13,FALSE)</f>
        <v>#N/A</v>
      </c>
      <c r="B392" s="10">
        <v>390</v>
      </c>
      <c r="C392" s="56" t="s">
        <v>1928</v>
      </c>
      <c r="D392" s="57" t="s">
        <v>1929</v>
      </c>
      <c r="E392" s="57" t="s">
        <v>54</v>
      </c>
      <c r="F392" s="58" t="s">
        <v>1756</v>
      </c>
      <c r="G392" s="58" t="s">
        <v>1756</v>
      </c>
      <c r="H392" s="58" t="s">
        <v>139</v>
      </c>
      <c r="I392" s="59" t="s">
        <v>1925</v>
      </c>
      <c r="J392" s="57" t="s">
        <v>1926</v>
      </c>
      <c r="K392" s="57">
        <v>28.109210000000001</v>
      </c>
      <c r="L392" s="57">
        <v>-25.750129999999999</v>
      </c>
      <c r="M392" s="57">
        <v>4</v>
      </c>
      <c r="N392" s="57">
        <v>120</v>
      </c>
      <c r="O392" s="57" t="s">
        <v>60</v>
      </c>
      <c r="P392" s="57" t="s">
        <v>1927</v>
      </c>
      <c r="Q392" s="60">
        <v>8779.93</v>
      </c>
      <c r="R392" s="61">
        <v>100</v>
      </c>
      <c r="S392" s="61">
        <v>3857011</v>
      </c>
      <c r="T392" s="61">
        <v>64856</v>
      </c>
      <c r="U392" s="62">
        <v>10543.166517272915</v>
      </c>
      <c r="V392" s="62">
        <v>177.28432914613214</v>
      </c>
      <c r="W392" s="60">
        <v>1.6815093345598446</v>
      </c>
      <c r="X392" s="61">
        <v>52602</v>
      </c>
      <c r="Y392" s="61">
        <v>7865</v>
      </c>
      <c r="Z392" s="61">
        <v>4389</v>
      </c>
      <c r="AA392" s="60">
        <v>81.105834464043426</v>
      </c>
      <c r="AB392" s="60">
        <v>12.126865671641792</v>
      </c>
      <c r="AC392" s="60">
        <v>6.767299864314789</v>
      </c>
      <c r="AD392" s="60">
        <v>93.01</v>
      </c>
      <c r="AE392" s="60">
        <v>93.31</v>
      </c>
      <c r="AF392" s="60">
        <v>75.739999999999995</v>
      </c>
      <c r="AG392" s="60">
        <v>73.91</v>
      </c>
      <c r="AH392" s="60">
        <v>112.99</v>
      </c>
      <c r="AI392" s="62">
        <v>296509</v>
      </c>
      <c r="AJ392" s="60">
        <v>7.6875331701154082</v>
      </c>
      <c r="AK392" s="60">
        <v>1497</v>
      </c>
      <c r="AL392" s="63">
        <v>39611</v>
      </c>
      <c r="AM392" s="64">
        <v>0.33333333333333331</v>
      </c>
      <c r="AN392" s="61">
        <v>1027</v>
      </c>
      <c r="AO392" s="63">
        <v>39611</v>
      </c>
      <c r="AP392" s="65">
        <v>0.33333333333333331</v>
      </c>
      <c r="AQ392" s="61">
        <v>983</v>
      </c>
      <c r="AR392" s="63">
        <v>39689</v>
      </c>
      <c r="AS392" s="65">
        <v>0.75</v>
      </c>
      <c r="AT392" s="61">
        <v>490</v>
      </c>
      <c r="AU392" s="61">
        <v>578</v>
      </c>
      <c r="AV392" s="61">
        <v>412</v>
      </c>
      <c r="AW392" s="61">
        <v>579</v>
      </c>
      <c r="AX392" s="61"/>
      <c r="AY392" s="61"/>
      <c r="AZ392" s="61"/>
      <c r="BA392" s="66"/>
    </row>
    <row r="393" spans="1:53" hidden="1">
      <c r="A393" t="e">
        <f>VLOOKUP(C393,'2010'!$G$2:$S$120,13,FALSE)</f>
        <v>#N/A</v>
      </c>
      <c r="B393" s="10">
        <v>391</v>
      </c>
      <c r="C393" s="67" t="s">
        <v>1930</v>
      </c>
      <c r="D393" s="68" t="s">
        <v>1931</v>
      </c>
      <c r="E393" s="68" t="s">
        <v>177</v>
      </c>
      <c r="F393" s="69" t="s">
        <v>1756</v>
      </c>
      <c r="G393" s="69" t="s">
        <v>1756</v>
      </c>
      <c r="H393" s="69" t="s">
        <v>139</v>
      </c>
      <c r="I393" s="70" t="s">
        <v>1773</v>
      </c>
      <c r="J393" s="68" t="s">
        <v>1932</v>
      </c>
      <c r="K393" s="68">
        <v>28.094280000000001</v>
      </c>
      <c r="L393" s="68">
        <v>-25.75264</v>
      </c>
      <c r="M393" s="68">
        <v>6</v>
      </c>
      <c r="N393" s="68">
        <v>120</v>
      </c>
      <c r="O393" s="68" t="s">
        <v>60</v>
      </c>
      <c r="P393" s="68" t="s">
        <v>1933</v>
      </c>
      <c r="Q393" s="71">
        <v>359.75</v>
      </c>
      <c r="R393" s="72">
        <v>4.0999999999999996</v>
      </c>
      <c r="S393" s="72">
        <v>156653</v>
      </c>
      <c r="T393" s="72">
        <v>1906</v>
      </c>
      <c r="U393" s="73">
        <v>10450.79082696317</v>
      </c>
      <c r="V393" s="73">
        <v>127.15496872828354</v>
      </c>
      <c r="W393" s="71">
        <v>1.2167018825046441</v>
      </c>
      <c r="X393" s="72">
        <v>1319</v>
      </c>
      <c r="Y393" s="72">
        <v>364</v>
      </c>
      <c r="Z393" s="72">
        <v>223</v>
      </c>
      <c r="AA393" s="71">
        <v>69.202518363064016</v>
      </c>
      <c r="AB393" s="71">
        <v>19.097586568730325</v>
      </c>
      <c r="AC393" s="71">
        <v>11.699895068205667</v>
      </c>
      <c r="AD393" s="71">
        <v>95.56</v>
      </c>
      <c r="AE393" s="71">
        <v>95.72</v>
      </c>
      <c r="AF393" s="71">
        <v>82.62</v>
      </c>
      <c r="AG393" s="71">
        <v>64.94</v>
      </c>
      <c r="AH393" s="71">
        <v>120.99</v>
      </c>
      <c r="AI393" s="73">
        <v>24709</v>
      </c>
      <c r="AJ393" s="71">
        <v>15.773078077023742</v>
      </c>
      <c r="AK393" s="71">
        <v>1287</v>
      </c>
      <c r="AL393" s="74">
        <v>39580</v>
      </c>
      <c r="AM393" s="75">
        <v>0.33333333333333331</v>
      </c>
      <c r="AN393" s="72">
        <v>852</v>
      </c>
      <c r="AO393" s="74">
        <v>39580</v>
      </c>
      <c r="AP393" s="76">
        <v>0.33333333333333331</v>
      </c>
      <c r="AQ393" s="72">
        <v>870</v>
      </c>
      <c r="AR393" s="74">
        <v>39584</v>
      </c>
      <c r="AS393" s="76">
        <v>0.75</v>
      </c>
      <c r="AT393" s="72">
        <v>306</v>
      </c>
      <c r="AU393" s="72">
        <v>317</v>
      </c>
      <c r="AV393" s="72">
        <v>255</v>
      </c>
      <c r="AW393" s="72">
        <v>266</v>
      </c>
      <c r="AX393" s="72">
        <v>280</v>
      </c>
      <c r="AY393" s="72">
        <v>348</v>
      </c>
      <c r="AZ393" s="72"/>
      <c r="BA393" s="77"/>
    </row>
    <row r="394" spans="1:53" hidden="1">
      <c r="A394" t="e">
        <f>VLOOKUP(C394,'2010'!$G$2:$S$120,13,FALSE)</f>
        <v>#N/A</v>
      </c>
      <c r="B394" s="10">
        <v>392</v>
      </c>
      <c r="C394" s="56" t="s">
        <v>1934</v>
      </c>
      <c r="D394" s="57" t="s">
        <v>1935</v>
      </c>
      <c r="E394" s="57" t="s">
        <v>177</v>
      </c>
      <c r="F394" s="58" t="s">
        <v>1756</v>
      </c>
      <c r="G394" s="58" t="s">
        <v>1756</v>
      </c>
      <c r="H394" s="58" t="s">
        <v>139</v>
      </c>
      <c r="I394" s="59" t="s">
        <v>1668</v>
      </c>
      <c r="J394" s="57" t="s">
        <v>1936</v>
      </c>
      <c r="K394" s="57">
        <v>28.074780000000001</v>
      </c>
      <c r="L394" s="57">
        <v>-25.756830000000001</v>
      </c>
      <c r="M394" s="57">
        <v>6</v>
      </c>
      <c r="N394" s="57">
        <v>120</v>
      </c>
      <c r="O394" s="57" t="s">
        <v>60</v>
      </c>
      <c r="P394" s="57" t="s">
        <v>1933</v>
      </c>
      <c r="Q394" s="60">
        <v>361.25</v>
      </c>
      <c r="R394" s="61">
        <v>4.0999999999999996</v>
      </c>
      <c r="S394" s="61">
        <v>110744</v>
      </c>
      <c r="T394" s="61">
        <v>1671</v>
      </c>
      <c r="U394" s="62">
        <v>7357.386851211073</v>
      </c>
      <c r="V394" s="62">
        <v>111.01453287197231</v>
      </c>
      <c r="W394" s="60">
        <v>1.5088853572202556</v>
      </c>
      <c r="X394" s="61">
        <v>1144</v>
      </c>
      <c r="Y394" s="61">
        <v>320</v>
      </c>
      <c r="Z394" s="61">
        <v>207</v>
      </c>
      <c r="AA394" s="60">
        <v>68.461998803111911</v>
      </c>
      <c r="AB394" s="60">
        <v>19.150209455415919</v>
      </c>
      <c r="AC394" s="60">
        <v>12.387791741472173</v>
      </c>
      <c r="AD394" s="60">
        <v>100.68</v>
      </c>
      <c r="AE394" s="60">
        <v>100.9</v>
      </c>
      <c r="AF394" s="60">
        <v>86.38</v>
      </c>
      <c r="AG394" s="60">
        <v>73.91</v>
      </c>
      <c r="AH394" s="60">
        <v>126.99</v>
      </c>
      <c r="AI394" s="62">
        <v>25441</v>
      </c>
      <c r="AJ394" s="60">
        <v>22.972802138264829</v>
      </c>
      <c r="AK394" s="60">
        <v>892</v>
      </c>
      <c r="AL394" s="63">
        <v>39580</v>
      </c>
      <c r="AM394" s="64">
        <v>0.29166666666666669</v>
      </c>
      <c r="AN394" s="61">
        <v>571</v>
      </c>
      <c r="AO394" s="63">
        <v>39580</v>
      </c>
      <c r="AP394" s="65">
        <v>0.29166666666666669</v>
      </c>
      <c r="AQ394" s="61">
        <v>523</v>
      </c>
      <c r="AR394" s="63">
        <v>39584</v>
      </c>
      <c r="AS394" s="65">
        <v>0.75</v>
      </c>
      <c r="AT394" s="61">
        <v>315</v>
      </c>
      <c r="AU394" s="61">
        <v>217</v>
      </c>
      <c r="AV394" s="61">
        <v>109</v>
      </c>
      <c r="AW394" s="61">
        <v>109</v>
      </c>
      <c r="AX394" s="61">
        <v>196</v>
      </c>
      <c r="AY394" s="61">
        <v>267</v>
      </c>
      <c r="AZ394" s="61"/>
      <c r="BA394" s="66"/>
    </row>
    <row r="395" spans="1:53" hidden="1">
      <c r="A395" t="e">
        <f>VLOOKUP(C395,'2010'!$G$2:$S$120,13,FALSE)</f>
        <v>#N/A</v>
      </c>
      <c r="B395" s="10">
        <v>393</v>
      </c>
      <c r="C395" s="67" t="s">
        <v>1937</v>
      </c>
      <c r="D395" s="68" t="s">
        <v>1938</v>
      </c>
      <c r="E395" s="68" t="s">
        <v>54</v>
      </c>
      <c r="F395" s="69" t="s">
        <v>1756</v>
      </c>
      <c r="G395" s="69" t="s">
        <v>1756</v>
      </c>
      <c r="H395" s="69" t="s">
        <v>149</v>
      </c>
      <c r="I395" s="70" t="s">
        <v>1769</v>
      </c>
      <c r="J395" s="68" t="s">
        <v>1939</v>
      </c>
      <c r="K395" s="68">
        <v>27.955549999999999</v>
      </c>
      <c r="L395" s="68">
        <v>-25.778890000000001</v>
      </c>
      <c r="M395" s="68">
        <v>2</v>
      </c>
      <c r="N395" s="68">
        <v>80</v>
      </c>
      <c r="O395" s="68" t="s">
        <v>60</v>
      </c>
      <c r="P395" s="68" t="s">
        <v>1933</v>
      </c>
      <c r="Q395" s="71">
        <v>8753.07</v>
      </c>
      <c r="R395" s="72">
        <v>99.6</v>
      </c>
      <c r="S395" s="72">
        <v>1532172</v>
      </c>
      <c r="T395" s="72">
        <v>37300</v>
      </c>
      <c r="U395" s="73">
        <v>4201.0549441510238</v>
      </c>
      <c r="V395" s="73">
        <v>102.27268832535327</v>
      </c>
      <c r="W395" s="71">
        <v>2.4344525288283561</v>
      </c>
      <c r="X395" s="72">
        <v>27715</v>
      </c>
      <c r="Y395" s="72">
        <v>5936</v>
      </c>
      <c r="Z395" s="72">
        <v>3649</v>
      </c>
      <c r="AA395" s="71">
        <v>74.30294906166219</v>
      </c>
      <c r="AB395" s="71">
        <v>15.914209115281503</v>
      </c>
      <c r="AC395" s="71">
        <v>9.7828418230562999</v>
      </c>
      <c r="AD395" s="71">
        <v>77.930000000000007</v>
      </c>
      <c r="AE395" s="71">
        <v>78.209999999999994</v>
      </c>
      <c r="AF395" s="71">
        <v>66.95</v>
      </c>
      <c r="AG395" s="71">
        <v>65.88</v>
      </c>
      <c r="AH395" s="71">
        <v>89.97</v>
      </c>
      <c r="AI395" s="73">
        <v>621427</v>
      </c>
      <c r="AJ395" s="71">
        <v>40.558566531694872</v>
      </c>
      <c r="AK395" s="71">
        <v>605</v>
      </c>
      <c r="AL395" s="74">
        <v>39689</v>
      </c>
      <c r="AM395" s="75">
        <v>0.70833333333333337</v>
      </c>
      <c r="AN395" s="72">
        <v>352</v>
      </c>
      <c r="AO395" s="74">
        <v>39510</v>
      </c>
      <c r="AP395" s="76">
        <v>0.29166666666666669</v>
      </c>
      <c r="AQ395" s="72">
        <v>331</v>
      </c>
      <c r="AR395" s="74">
        <v>39479</v>
      </c>
      <c r="AS395" s="76">
        <v>0.70833333333333337</v>
      </c>
      <c r="AT395" s="72">
        <v>352</v>
      </c>
      <c r="AU395" s="72">
        <v>331</v>
      </c>
      <c r="AV395" s="72">
        <v>2</v>
      </c>
      <c r="AW395" s="72">
        <v>2</v>
      </c>
      <c r="AX395" s="72"/>
      <c r="AY395" s="72"/>
      <c r="AZ395" s="72"/>
      <c r="BA395" s="77"/>
    </row>
    <row r="396" spans="1:53" hidden="1">
      <c r="A396" t="e">
        <f>VLOOKUP(C396,'2010'!$G$2:$S$120,13,FALSE)</f>
        <v>#N/A</v>
      </c>
      <c r="B396" s="10">
        <v>394</v>
      </c>
      <c r="C396" s="56" t="s">
        <v>1940</v>
      </c>
      <c r="D396" s="57" t="s">
        <v>1941</v>
      </c>
      <c r="E396" s="57" t="s">
        <v>54</v>
      </c>
      <c r="F396" s="58" t="s">
        <v>1756</v>
      </c>
      <c r="G396" s="58" t="s">
        <v>1756</v>
      </c>
      <c r="H396" s="58" t="s">
        <v>149</v>
      </c>
      <c r="I396" s="59" t="s">
        <v>1769</v>
      </c>
      <c r="J396" s="57" t="s">
        <v>1939</v>
      </c>
      <c r="K396" s="57">
        <v>27.955549999999999</v>
      </c>
      <c r="L396" s="57">
        <v>-25.778890000000001</v>
      </c>
      <c r="M396" s="57">
        <v>2</v>
      </c>
      <c r="N396" s="57">
        <v>80</v>
      </c>
      <c r="O396" s="57" t="s">
        <v>60</v>
      </c>
      <c r="P396" s="57" t="s">
        <v>1933</v>
      </c>
      <c r="Q396" s="60">
        <v>8771.3700000000008</v>
      </c>
      <c r="R396" s="61">
        <v>99.9</v>
      </c>
      <c r="S396" s="61">
        <v>1536779</v>
      </c>
      <c r="T396" s="61">
        <v>40725</v>
      </c>
      <c r="U396" s="62">
        <v>4204.8957004436015</v>
      </c>
      <c r="V396" s="62">
        <v>111.43071150800843</v>
      </c>
      <c r="W396" s="60">
        <v>2.6500231978703508</v>
      </c>
      <c r="X396" s="61">
        <v>31692</v>
      </c>
      <c r="Y396" s="61">
        <v>5470</v>
      </c>
      <c r="Z396" s="61">
        <v>3563</v>
      </c>
      <c r="AA396" s="60">
        <v>77.819521178637203</v>
      </c>
      <c r="AB396" s="60">
        <v>13.431553100061389</v>
      </c>
      <c r="AC396" s="60">
        <v>8.7489257213014113</v>
      </c>
      <c r="AD396" s="60">
        <v>76.42</v>
      </c>
      <c r="AE396" s="60">
        <v>76.680000000000007</v>
      </c>
      <c r="AF396" s="60">
        <v>66.680000000000007</v>
      </c>
      <c r="AG396" s="60">
        <v>63.86</v>
      </c>
      <c r="AH396" s="60">
        <v>88.97</v>
      </c>
      <c r="AI396" s="62">
        <v>540878</v>
      </c>
      <c r="AJ396" s="60">
        <v>35.195561625972246</v>
      </c>
      <c r="AK396" s="60">
        <v>606</v>
      </c>
      <c r="AL396" s="63">
        <v>39689</v>
      </c>
      <c r="AM396" s="64">
        <v>0.70833333333333337</v>
      </c>
      <c r="AN396" s="61">
        <v>352</v>
      </c>
      <c r="AO396" s="63">
        <v>39510</v>
      </c>
      <c r="AP396" s="65">
        <v>0.29166666666666669</v>
      </c>
      <c r="AQ396" s="61">
        <v>334</v>
      </c>
      <c r="AR396" s="63">
        <v>39479</v>
      </c>
      <c r="AS396" s="65">
        <v>0.70833333333333337</v>
      </c>
      <c r="AT396" s="61">
        <v>352</v>
      </c>
      <c r="AU396" s="61">
        <v>334</v>
      </c>
      <c r="AV396" s="61">
        <v>4</v>
      </c>
      <c r="AW396" s="61">
        <v>3</v>
      </c>
      <c r="AX396" s="61"/>
      <c r="AY396" s="61"/>
      <c r="AZ396" s="61"/>
      <c r="BA396" s="66"/>
    </row>
    <row r="397" spans="1:53" hidden="1">
      <c r="A397" t="e">
        <f>VLOOKUP(C397,'2010'!$G$2:$S$120,13,FALSE)</f>
        <v>#N/A</v>
      </c>
      <c r="B397" s="10">
        <v>395</v>
      </c>
      <c r="C397" s="67" t="s">
        <v>1942</v>
      </c>
      <c r="D397" s="68" t="s">
        <v>1943</v>
      </c>
      <c r="E397" s="68" t="s">
        <v>71</v>
      </c>
      <c r="F397" s="69" t="s">
        <v>1756</v>
      </c>
      <c r="G397" s="69" t="s">
        <v>1756</v>
      </c>
      <c r="H397" s="69" t="s">
        <v>149</v>
      </c>
      <c r="I397" s="70" t="s">
        <v>884</v>
      </c>
      <c r="J397" s="68" t="s">
        <v>1944</v>
      </c>
      <c r="K397" s="68">
        <v>27.814509999999999</v>
      </c>
      <c r="L397" s="68">
        <v>-25.76857</v>
      </c>
      <c r="M397" s="68">
        <v>2</v>
      </c>
      <c r="N397" s="68">
        <v>120</v>
      </c>
      <c r="O397" s="68" t="s">
        <v>1933</v>
      </c>
      <c r="P397" s="68" t="s">
        <v>1927</v>
      </c>
      <c r="Q397" s="71">
        <v>8783.75</v>
      </c>
      <c r="R397" s="72">
        <v>100</v>
      </c>
      <c r="S397" s="72">
        <v>2568632</v>
      </c>
      <c r="T397" s="72">
        <v>208461</v>
      </c>
      <c r="U397" s="73">
        <v>7018.3199658460235</v>
      </c>
      <c r="V397" s="73">
        <v>569.58178454532526</v>
      </c>
      <c r="W397" s="71">
        <v>8.1156428791668098</v>
      </c>
      <c r="X397" s="72">
        <v>122777</v>
      </c>
      <c r="Y397" s="72">
        <v>45639</v>
      </c>
      <c r="Z397" s="72">
        <v>40045</v>
      </c>
      <c r="AA397" s="71">
        <v>58.896867999290038</v>
      </c>
      <c r="AB397" s="71">
        <v>21.893303783441507</v>
      </c>
      <c r="AC397" s="71">
        <v>19.209828217268456</v>
      </c>
      <c r="AD397" s="71">
        <v>101.66</v>
      </c>
      <c r="AE397" s="71">
        <v>102.88</v>
      </c>
      <c r="AF397" s="71">
        <v>87.83</v>
      </c>
      <c r="AG397" s="71">
        <v>83.9</v>
      </c>
      <c r="AH397" s="71">
        <v>118.98</v>
      </c>
      <c r="AI397" s="73">
        <v>337954</v>
      </c>
      <c r="AJ397" s="71">
        <v>13.156964485375875</v>
      </c>
      <c r="AK397" s="71">
        <v>953</v>
      </c>
      <c r="AL397" s="74">
        <v>39787</v>
      </c>
      <c r="AM397" s="75">
        <v>0.70833333333333337</v>
      </c>
      <c r="AN397" s="72">
        <v>691</v>
      </c>
      <c r="AO397" s="74">
        <v>39789</v>
      </c>
      <c r="AP397" s="76">
        <v>0.70833333333333337</v>
      </c>
      <c r="AQ397" s="72">
        <v>591</v>
      </c>
      <c r="AR397" s="74">
        <v>39528</v>
      </c>
      <c r="AS397" s="76">
        <v>0.54166666666666663</v>
      </c>
      <c r="AT397" s="72">
        <v>691</v>
      </c>
      <c r="AU397" s="72">
        <v>591</v>
      </c>
      <c r="AV397" s="72"/>
      <c r="AW397" s="72"/>
      <c r="AX397" s="72"/>
      <c r="AY397" s="72"/>
      <c r="AZ397" s="72"/>
      <c r="BA397" s="77"/>
    </row>
    <row r="398" spans="1:53" hidden="1">
      <c r="A398" t="e">
        <f>VLOOKUP(C398,'2010'!$G$2:$S$120,13,FALSE)</f>
        <v>#N/A</v>
      </c>
      <c r="B398" s="10">
        <v>396</v>
      </c>
      <c r="C398" s="56" t="s">
        <v>1945</v>
      </c>
      <c r="D398" s="57" t="s">
        <v>1946</v>
      </c>
      <c r="E398" s="57" t="s">
        <v>54</v>
      </c>
      <c r="F398" s="58" t="s">
        <v>1756</v>
      </c>
      <c r="G398" s="58" t="s">
        <v>1756</v>
      </c>
      <c r="H398" s="58" t="s">
        <v>157</v>
      </c>
      <c r="I398" s="59" t="s">
        <v>1947</v>
      </c>
      <c r="J398" s="57" t="s">
        <v>1948</v>
      </c>
      <c r="K398" s="57">
        <v>27.493860000000002</v>
      </c>
      <c r="L398" s="57">
        <v>-25.752109999999998</v>
      </c>
      <c r="M398" s="57">
        <v>1</v>
      </c>
      <c r="N398" s="57">
        <v>120</v>
      </c>
      <c r="O398" s="57" t="s">
        <v>1949</v>
      </c>
      <c r="P398" s="57" t="s">
        <v>321</v>
      </c>
      <c r="Q398" s="60">
        <v>8753.2000000000007</v>
      </c>
      <c r="R398" s="61">
        <v>99.6</v>
      </c>
      <c r="S398" s="61">
        <v>168211</v>
      </c>
      <c r="T398" s="61">
        <v>27786</v>
      </c>
      <c r="U398" s="62">
        <v>461.21007174519031</v>
      </c>
      <c r="V398" s="62">
        <v>76.185166567655244</v>
      </c>
      <c r="W398" s="60">
        <v>16.518539215627992</v>
      </c>
      <c r="X398" s="61">
        <v>9772</v>
      </c>
      <c r="Y398" s="61">
        <v>5193</v>
      </c>
      <c r="Z398" s="61">
        <v>12821</v>
      </c>
      <c r="AA398" s="60">
        <v>35.168790038148707</v>
      </c>
      <c r="AB398" s="60">
        <v>18.689267976678902</v>
      </c>
      <c r="AC398" s="60">
        <v>46.141941985172394</v>
      </c>
      <c r="AD398" s="60">
        <v>76.27</v>
      </c>
      <c r="AE398" s="60">
        <v>79.69</v>
      </c>
      <c r="AF398" s="60">
        <v>58.8</v>
      </c>
      <c r="AG398" s="60">
        <v>59.85</v>
      </c>
      <c r="AH398" s="60">
        <v>91.99</v>
      </c>
      <c r="AI398" s="62">
        <v>225</v>
      </c>
      <c r="AJ398" s="60">
        <v>0.13376057451652984</v>
      </c>
      <c r="AK398" s="60">
        <v>213</v>
      </c>
      <c r="AL398" s="63">
        <v>39675</v>
      </c>
      <c r="AM398" s="64">
        <v>0.70833333333333337</v>
      </c>
      <c r="AN398" s="61">
        <v>213</v>
      </c>
      <c r="AO398" s="63">
        <v>39675</v>
      </c>
      <c r="AP398" s="65">
        <v>0.70833333333333337</v>
      </c>
      <c r="AQ398" s="61">
        <v>3</v>
      </c>
      <c r="AR398" s="63">
        <v>39734</v>
      </c>
      <c r="AS398" s="65">
        <v>0.625</v>
      </c>
      <c r="AT398" s="61">
        <v>213</v>
      </c>
      <c r="AU398" s="61">
        <v>3</v>
      </c>
      <c r="AV398" s="61"/>
      <c r="AW398" s="61"/>
      <c r="AX398" s="61"/>
      <c r="AY398" s="61"/>
      <c r="AZ398" s="61"/>
      <c r="BA398" s="66"/>
    </row>
    <row r="399" spans="1:53" hidden="1">
      <c r="A399" t="e">
        <f>VLOOKUP(C399,'2010'!$G$2:$S$120,13,FALSE)</f>
        <v>#N/A</v>
      </c>
      <c r="B399" s="10">
        <v>397</v>
      </c>
      <c r="C399" s="67" t="s">
        <v>1950</v>
      </c>
      <c r="D399" s="68" t="s">
        <v>1951</v>
      </c>
      <c r="E399" s="68" t="s">
        <v>54</v>
      </c>
      <c r="F399" s="69" t="s">
        <v>1756</v>
      </c>
      <c r="G399" s="69" t="s">
        <v>1756</v>
      </c>
      <c r="H399" s="69" t="s">
        <v>157</v>
      </c>
      <c r="I399" s="70" t="s">
        <v>1947</v>
      </c>
      <c r="J399" s="68" t="s">
        <v>1948</v>
      </c>
      <c r="K399" s="68">
        <v>27.48827</v>
      </c>
      <c r="L399" s="68">
        <v>-25.751760000000001</v>
      </c>
      <c r="M399" s="68">
        <v>1</v>
      </c>
      <c r="N399" s="68">
        <v>120</v>
      </c>
      <c r="O399" s="68" t="s">
        <v>321</v>
      </c>
      <c r="P399" s="68" t="s">
        <v>1927</v>
      </c>
      <c r="Q399" s="71">
        <v>8777.25</v>
      </c>
      <c r="R399" s="72">
        <v>99.9</v>
      </c>
      <c r="S399" s="72">
        <v>178009</v>
      </c>
      <c r="T399" s="72">
        <v>25730</v>
      </c>
      <c r="U399" s="73">
        <v>486.73741775613087</v>
      </c>
      <c r="V399" s="73">
        <v>70.354609929078009</v>
      </c>
      <c r="W399" s="71">
        <v>14.45432534310063</v>
      </c>
      <c r="X399" s="72">
        <v>8469</v>
      </c>
      <c r="Y399" s="72">
        <v>6246</v>
      </c>
      <c r="Z399" s="72">
        <v>11015</v>
      </c>
      <c r="AA399" s="71">
        <v>32.91488534784299</v>
      </c>
      <c r="AB399" s="71">
        <v>24.275165176836378</v>
      </c>
      <c r="AC399" s="71">
        <v>42.809949475320636</v>
      </c>
      <c r="AD399" s="71">
        <v>69.319999999999993</v>
      </c>
      <c r="AE399" s="71">
        <v>72.59</v>
      </c>
      <c r="AF399" s="71">
        <v>49.48</v>
      </c>
      <c r="AG399" s="71">
        <v>57.79</v>
      </c>
      <c r="AH399" s="71">
        <v>82.98</v>
      </c>
      <c r="AI399" s="73">
        <v>47</v>
      </c>
      <c r="AJ399" s="71">
        <v>2.6403159390817322E-2</v>
      </c>
      <c r="AK399" s="71">
        <v>228</v>
      </c>
      <c r="AL399" s="74">
        <v>39675</v>
      </c>
      <c r="AM399" s="75">
        <v>0.70833333333333337</v>
      </c>
      <c r="AN399" s="72">
        <v>228</v>
      </c>
      <c r="AO399" s="74">
        <v>39675</v>
      </c>
      <c r="AP399" s="76">
        <v>0.70833333333333337</v>
      </c>
      <c r="AQ399" s="72">
        <v>15</v>
      </c>
      <c r="AR399" s="74">
        <v>39771</v>
      </c>
      <c r="AS399" s="76">
        <v>0.54166666666666663</v>
      </c>
      <c r="AT399" s="72">
        <v>228</v>
      </c>
      <c r="AU399" s="72">
        <v>15</v>
      </c>
      <c r="AV399" s="72"/>
      <c r="AW399" s="72"/>
      <c r="AX399" s="72"/>
      <c r="AY399" s="72"/>
      <c r="AZ399" s="72"/>
      <c r="BA399" s="77"/>
    </row>
    <row r="400" spans="1:53" hidden="1">
      <c r="A400" t="e">
        <f>VLOOKUP(C400,'2010'!$G$2:$S$120,13,FALSE)</f>
        <v>#N/A</v>
      </c>
      <c r="B400" s="10">
        <v>398</v>
      </c>
      <c r="C400" s="56" t="s">
        <v>1952</v>
      </c>
      <c r="D400" s="57" t="s">
        <v>1953</v>
      </c>
      <c r="E400" s="57" t="s">
        <v>54</v>
      </c>
      <c r="F400" s="58" t="s">
        <v>1756</v>
      </c>
      <c r="G400" s="58" t="s">
        <v>1756</v>
      </c>
      <c r="H400" s="58" t="s">
        <v>157</v>
      </c>
      <c r="I400" s="59" t="s">
        <v>1635</v>
      </c>
      <c r="J400" s="57" t="s">
        <v>1948</v>
      </c>
      <c r="K400" s="57">
        <v>27.392579999999999</v>
      </c>
      <c r="L400" s="57">
        <v>-25.748000000000001</v>
      </c>
      <c r="M400" s="57">
        <v>2</v>
      </c>
      <c r="N400" s="57">
        <v>120</v>
      </c>
      <c r="O400" s="57" t="s">
        <v>321</v>
      </c>
      <c r="P400" s="57" t="s">
        <v>1927</v>
      </c>
      <c r="Q400" s="60">
        <v>8784</v>
      </c>
      <c r="R400" s="61">
        <v>100</v>
      </c>
      <c r="S400" s="61">
        <v>3440209</v>
      </c>
      <c r="T400" s="61">
        <v>361256</v>
      </c>
      <c r="U400" s="62">
        <v>9399.478142076503</v>
      </c>
      <c r="V400" s="62">
        <v>987.03825136612022</v>
      </c>
      <c r="W400" s="60">
        <v>10.500989910787396</v>
      </c>
      <c r="X400" s="61">
        <v>116994</v>
      </c>
      <c r="Y400" s="61">
        <v>68087</v>
      </c>
      <c r="Z400" s="61">
        <v>176175</v>
      </c>
      <c r="AA400" s="60">
        <v>32.385344464867025</v>
      </c>
      <c r="AB400" s="60">
        <v>18.847299422016519</v>
      </c>
      <c r="AC400" s="60">
        <v>48.767356113116463</v>
      </c>
      <c r="AD400" s="60">
        <v>94.99</v>
      </c>
      <c r="AE400" s="60">
        <v>97.6</v>
      </c>
      <c r="AF400" s="60">
        <v>72.73</v>
      </c>
      <c r="AG400" s="60">
        <v>76.930000000000007</v>
      </c>
      <c r="AH400" s="60">
        <v>112.99</v>
      </c>
      <c r="AI400" s="62">
        <v>200738</v>
      </c>
      <c r="AJ400" s="60">
        <v>5.8350524633823122</v>
      </c>
      <c r="AK400" s="60">
        <v>1226</v>
      </c>
      <c r="AL400" s="63">
        <v>39689</v>
      </c>
      <c r="AM400" s="64">
        <v>0.66666666666666663</v>
      </c>
      <c r="AN400" s="61">
        <v>656</v>
      </c>
      <c r="AO400" s="63">
        <v>39507</v>
      </c>
      <c r="AP400" s="65">
        <v>0.70833333333333337</v>
      </c>
      <c r="AQ400" s="61">
        <v>641</v>
      </c>
      <c r="AR400" s="63">
        <v>39563</v>
      </c>
      <c r="AS400" s="65">
        <v>0.66666666666666663</v>
      </c>
      <c r="AT400" s="61">
        <v>656</v>
      </c>
      <c r="AU400" s="61">
        <v>641</v>
      </c>
      <c r="AV400" s="61"/>
      <c r="AW400" s="61"/>
      <c r="AX400" s="61"/>
      <c r="AY400" s="61"/>
      <c r="AZ400" s="61"/>
      <c r="BA400" s="66"/>
    </row>
    <row r="401" spans="1:53" hidden="1">
      <c r="A401" t="e">
        <f>VLOOKUP(C401,'2010'!$G$2:$S$120,13,FALSE)</f>
        <v>#N/A</v>
      </c>
      <c r="B401" s="10">
        <v>399</v>
      </c>
      <c r="C401" s="67" t="s">
        <v>1954</v>
      </c>
      <c r="D401" s="68" t="s">
        <v>1955</v>
      </c>
      <c r="E401" s="68" t="s">
        <v>54</v>
      </c>
      <c r="F401" s="69" t="s">
        <v>1756</v>
      </c>
      <c r="G401" s="69" t="s">
        <v>1756</v>
      </c>
      <c r="H401" s="69" t="s">
        <v>157</v>
      </c>
      <c r="I401" s="70" t="s">
        <v>1317</v>
      </c>
      <c r="J401" s="68" t="s">
        <v>1956</v>
      </c>
      <c r="K401" s="68">
        <v>27.307780000000001</v>
      </c>
      <c r="L401" s="68">
        <v>-25.729030000000002</v>
      </c>
      <c r="M401" s="68">
        <v>1</v>
      </c>
      <c r="N401" s="68">
        <v>120</v>
      </c>
      <c r="O401" s="68" t="s">
        <v>1927</v>
      </c>
      <c r="P401" s="68" t="s">
        <v>321</v>
      </c>
      <c r="Q401" s="71">
        <v>8031.73</v>
      </c>
      <c r="R401" s="72">
        <v>91.4</v>
      </c>
      <c r="S401" s="72">
        <v>177653</v>
      </c>
      <c r="T401" s="72">
        <v>4361</v>
      </c>
      <c r="U401" s="73">
        <v>530.85350229651647</v>
      </c>
      <c r="V401" s="73">
        <v>13.031314548671332</v>
      </c>
      <c r="W401" s="71">
        <v>2.4547854525395012</v>
      </c>
      <c r="X401" s="72">
        <v>3201</v>
      </c>
      <c r="Y401" s="72">
        <v>556</v>
      </c>
      <c r="Z401" s="72">
        <v>604</v>
      </c>
      <c r="AA401" s="71">
        <v>73.400596193533602</v>
      </c>
      <c r="AB401" s="71">
        <v>12.749369410685624</v>
      </c>
      <c r="AC401" s="71">
        <v>13.850034395780783</v>
      </c>
      <c r="AD401" s="71">
        <v>74.02</v>
      </c>
      <c r="AE401" s="71">
        <v>74.3</v>
      </c>
      <c r="AF401" s="71">
        <v>62.97</v>
      </c>
      <c r="AG401" s="71">
        <v>61.84</v>
      </c>
      <c r="AH401" s="71">
        <v>86.98</v>
      </c>
      <c r="AI401" s="73">
        <v>173</v>
      </c>
      <c r="AJ401" s="71">
        <v>9.738084918352069E-2</v>
      </c>
      <c r="AK401" s="71">
        <v>178</v>
      </c>
      <c r="AL401" s="74">
        <v>39777</v>
      </c>
      <c r="AM401" s="75">
        <v>0.70833333333333337</v>
      </c>
      <c r="AN401" s="72">
        <v>178</v>
      </c>
      <c r="AO401" s="74">
        <v>39777</v>
      </c>
      <c r="AP401" s="76">
        <v>0.70833333333333337</v>
      </c>
      <c r="AQ401" s="72">
        <v>8</v>
      </c>
      <c r="AR401" s="74">
        <v>39777</v>
      </c>
      <c r="AS401" s="76">
        <v>0.625</v>
      </c>
      <c r="AT401" s="72">
        <v>178</v>
      </c>
      <c r="AU401" s="72">
        <v>8</v>
      </c>
      <c r="AV401" s="72"/>
      <c r="AW401" s="72"/>
      <c r="AX401" s="72"/>
      <c r="AY401" s="72"/>
      <c r="AZ401" s="72"/>
      <c r="BA401" s="77"/>
    </row>
    <row r="402" spans="1:53" hidden="1">
      <c r="A402" t="e">
        <f>VLOOKUP(C402,'2010'!$G$2:$S$120,13,FALSE)</f>
        <v>#N/A</v>
      </c>
      <c r="B402" s="10">
        <v>400</v>
      </c>
      <c r="C402" s="56" t="s">
        <v>1957</v>
      </c>
      <c r="D402" s="57" t="s">
        <v>1958</v>
      </c>
      <c r="E402" s="57" t="s">
        <v>54</v>
      </c>
      <c r="F402" s="58" t="s">
        <v>1756</v>
      </c>
      <c r="G402" s="58" t="s">
        <v>1756</v>
      </c>
      <c r="H402" s="58" t="s">
        <v>157</v>
      </c>
      <c r="I402" s="59" t="s">
        <v>1317</v>
      </c>
      <c r="J402" s="57" t="s">
        <v>1956</v>
      </c>
      <c r="K402" s="57">
        <v>27.307759999999998</v>
      </c>
      <c r="L402" s="57">
        <v>-25.728169999999999</v>
      </c>
      <c r="M402" s="57">
        <v>1</v>
      </c>
      <c r="N402" s="57">
        <v>120</v>
      </c>
      <c r="O402" s="57" t="s">
        <v>1959</v>
      </c>
      <c r="P402" s="57" t="s">
        <v>321</v>
      </c>
      <c r="Q402" s="60">
        <v>8784</v>
      </c>
      <c r="R402" s="61">
        <v>100</v>
      </c>
      <c r="S402" s="61">
        <v>152244</v>
      </c>
      <c r="T402" s="61">
        <v>4419</v>
      </c>
      <c r="U402" s="62">
        <v>415.96721311475414</v>
      </c>
      <c r="V402" s="62">
        <v>12.073770491803277</v>
      </c>
      <c r="W402" s="60">
        <v>2.9025774414755263</v>
      </c>
      <c r="X402" s="61">
        <v>3262</v>
      </c>
      <c r="Y402" s="61">
        <v>554</v>
      </c>
      <c r="Z402" s="61">
        <v>603</v>
      </c>
      <c r="AA402" s="60">
        <v>73.817605793165882</v>
      </c>
      <c r="AB402" s="60">
        <v>12.536773025571396</v>
      </c>
      <c r="AC402" s="60">
        <v>13.645621181262729</v>
      </c>
      <c r="AD402" s="60">
        <v>85.7</v>
      </c>
      <c r="AE402" s="60">
        <v>86.12</v>
      </c>
      <c r="AF402" s="60">
        <v>71.25</v>
      </c>
      <c r="AG402" s="60">
        <v>71.87</v>
      </c>
      <c r="AH402" s="60">
        <v>99.97</v>
      </c>
      <c r="AI402" s="62">
        <v>1143</v>
      </c>
      <c r="AJ402" s="60">
        <v>0.75076850319224409</v>
      </c>
      <c r="AK402" s="60">
        <v>143</v>
      </c>
      <c r="AL402" s="63">
        <v>39745</v>
      </c>
      <c r="AM402" s="64">
        <v>0.29166666666666669</v>
      </c>
      <c r="AN402" s="61">
        <v>143</v>
      </c>
      <c r="AO402" s="63">
        <v>39745</v>
      </c>
      <c r="AP402" s="65">
        <v>0.29166666666666669</v>
      </c>
      <c r="AQ402" s="61">
        <v>3</v>
      </c>
      <c r="AR402" s="63">
        <v>39768</v>
      </c>
      <c r="AS402" s="65">
        <v>0.5</v>
      </c>
      <c r="AT402" s="61">
        <v>143</v>
      </c>
      <c r="AU402" s="61">
        <v>3</v>
      </c>
      <c r="AV402" s="61"/>
      <c r="AW402" s="61"/>
      <c r="AX402" s="61"/>
      <c r="AY402" s="61"/>
      <c r="AZ402" s="61"/>
      <c r="BA402" s="66"/>
    </row>
    <row r="403" spans="1:53" hidden="1">
      <c r="A403" t="e">
        <f>VLOOKUP(C403,'2010'!$G$2:$S$120,13,FALSE)</f>
        <v>#N/A</v>
      </c>
      <c r="B403" s="10">
        <v>401</v>
      </c>
      <c r="C403" s="67" t="s">
        <v>1960</v>
      </c>
      <c r="D403" s="68" t="s">
        <v>1961</v>
      </c>
      <c r="E403" s="68" t="s">
        <v>54</v>
      </c>
      <c r="F403" s="69" t="s">
        <v>1756</v>
      </c>
      <c r="G403" s="69" t="s">
        <v>1756</v>
      </c>
      <c r="H403" s="69" t="s">
        <v>561</v>
      </c>
      <c r="I403" s="70" t="s">
        <v>1962</v>
      </c>
      <c r="J403" s="68" t="s">
        <v>1963</v>
      </c>
      <c r="K403" s="68">
        <v>26.60267</v>
      </c>
      <c r="L403" s="68">
        <v>-25.661190000000001</v>
      </c>
      <c r="M403" s="68">
        <v>2</v>
      </c>
      <c r="N403" s="68">
        <v>80</v>
      </c>
      <c r="O403" s="68" t="s">
        <v>60</v>
      </c>
      <c r="P403" s="68" t="s">
        <v>1922</v>
      </c>
      <c r="Q403" s="71">
        <v>8644.5499999999993</v>
      </c>
      <c r="R403" s="72">
        <v>98.4</v>
      </c>
      <c r="S403" s="72">
        <v>1208165</v>
      </c>
      <c r="T403" s="72">
        <v>231082</v>
      </c>
      <c r="U403" s="73">
        <v>3354.2474738419005</v>
      </c>
      <c r="V403" s="73">
        <v>641.55658767662862</v>
      </c>
      <c r="W403" s="71">
        <v>19.126692132283257</v>
      </c>
      <c r="X403" s="72">
        <v>67276</v>
      </c>
      <c r="Y403" s="72">
        <v>35747</v>
      </c>
      <c r="Z403" s="72">
        <v>128059</v>
      </c>
      <c r="AA403" s="71">
        <v>29.113474870392331</v>
      </c>
      <c r="AB403" s="71">
        <v>15.469400472559524</v>
      </c>
      <c r="AC403" s="71">
        <v>55.417124657048142</v>
      </c>
      <c r="AD403" s="71">
        <v>68.25</v>
      </c>
      <c r="AE403" s="71">
        <v>72.2</v>
      </c>
      <c r="AF403" s="71">
        <v>51.17</v>
      </c>
      <c r="AG403" s="71">
        <v>56.73</v>
      </c>
      <c r="AH403" s="71">
        <v>82.99</v>
      </c>
      <c r="AI403" s="73">
        <v>219171</v>
      </c>
      <c r="AJ403" s="71">
        <v>18.140816858624444</v>
      </c>
      <c r="AK403" s="71">
        <v>667</v>
      </c>
      <c r="AL403" s="74">
        <v>39572</v>
      </c>
      <c r="AM403" s="75">
        <v>0.70833333333333337</v>
      </c>
      <c r="AN403" s="72">
        <v>447</v>
      </c>
      <c r="AO403" s="74">
        <v>39572</v>
      </c>
      <c r="AP403" s="76">
        <v>0.70833333333333337</v>
      </c>
      <c r="AQ403" s="72">
        <v>403</v>
      </c>
      <c r="AR403" s="74">
        <v>39527</v>
      </c>
      <c r="AS403" s="76">
        <v>0.70833333333333337</v>
      </c>
      <c r="AT403" s="72">
        <v>447</v>
      </c>
      <c r="AU403" s="72">
        <v>403</v>
      </c>
      <c r="AV403" s="72"/>
      <c r="AW403" s="72"/>
      <c r="AX403" s="72"/>
      <c r="AY403" s="72"/>
      <c r="AZ403" s="72"/>
      <c r="BA403" s="77"/>
    </row>
    <row r="404" spans="1:53" hidden="1">
      <c r="A404" t="e">
        <f>VLOOKUP(C404,'2010'!$G$2:$S$120,13,FALSE)</f>
        <v>#N/A</v>
      </c>
      <c r="B404" s="10">
        <v>402</v>
      </c>
      <c r="C404" s="56" t="s">
        <v>1964</v>
      </c>
      <c r="D404" s="57" t="s">
        <v>1965</v>
      </c>
      <c r="E404" s="57" t="s">
        <v>71</v>
      </c>
      <c r="F404" s="58" t="s">
        <v>1966</v>
      </c>
      <c r="G404" s="58" t="s">
        <v>1966</v>
      </c>
      <c r="H404" s="58" t="s">
        <v>222</v>
      </c>
      <c r="I404" s="59" t="s">
        <v>1071</v>
      </c>
      <c r="J404" s="57" t="s">
        <v>1967</v>
      </c>
      <c r="K404" s="57">
        <v>28.38486</v>
      </c>
      <c r="L404" s="57">
        <v>-28.278310000000001</v>
      </c>
      <c r="M404" s="57">
        <v>2</v>
      </c>
      <c r="N404" s="57">
        <v>120</v>
      </c>
      <c r="O404" s="57" t="s">
        <v>1968</v>
      </c>
      <c r="P404" s="57" t="s">
        <v>1969</v>
      </c>
      <c r="Q404" s="60">
        <v>8783.75</v>
      </c>
      <c r="R404" s="61">
        <v>100</v>
      </c>
      <c r="S404" s="61">
        <v>1558388</v>
      </c>
      <c r="T404" s="61">
        <v>347875</v>
      </c>
      <c r="U404" s="62">
        <v>4258.0118969688347</v>
      </c>
      <c r="V404" s="62">
        <v>950.50519425074708</v>
      </c>
      <c r="W404" s="60">
        <v>22.322746325048705</v>
      </c>
      <c r="X404" s="61">
        <v>72100</v>
      </c>
      <c r="Y404" s="61">
        <v>58217</v>
      </c>
      <c r="Z404" s="61">
        <v>217558</v>
      </c>
      <c r="AA404" s="60">
        <v>20.725835429392742</v>
      </c>
      <c r="AB404" s="60">
        <v>16.735034135824652</v>
      </c>
      <c r="AC404" s="60">
        <v>62.539130434782606</v>
      </c>
      <c r="AD404" s="60">
        <v>105.39</v>
      </c>
      <c r="AE404" s="60">
        <v>110.75</v>
      </c>
      <c r="AF404" s="60">
        <v>86.76</v>
      </c>
      <c r="AG404" s="60">
        <v>82.91</v>
      </c>
      <c r="AH404" s="60">
        <v>126.99</v>
      </c>
      <c r="AI404" s="62">
        <v>349936</v>
      </c>
      <c r="AJ404" s="60">
        <v>22.454998370110651</v>
      </c>
      <c r="AK404" s="60">
        <v>667</v>
      </c>
      <c r="AL404" s="63">
        <v>39527</v>
      </c>
      <c r="AM404" s="64">
        <v>0.75</v>
      </c>
      <c r="AN404" s="61">
        <v>466</v>
      </c>
      <c r="AO404" s="63">
        <v>39543</v>
      </c>
      <c r="AP404" s="65">
        <v>0.58333333333333337</v>
      </c>
      <c r="AQ404" s="61">
        <v>391</v>
      </c>
      <c r="AR404" s="63">
        <v>39726</v>
      </c>
      <c r="AS404" s="65">
        <v>0.70833333333333337</v>
      </c>
      <c r="AT404" s="61">
        <v>466</v>
      </c>
      <c r="AU404" s="61">
        <v>391</v>
      </c>
      <c r="AV404" s="61"/>
      <c r="AW404" s="61"/>
      <c r="AX404" s="61"/>
      <c r="AY404" s="61"/>
      <c r="AZ404" s="61"/>
      <c r="BA404" s="66"/>
    </row>
    <row r="405" spans="1:53" hidden="1">
      <c r="A405" t="e">
        <f>VLOOKUP(C405,'2010'!$G$2:$S$120,13,FALSE)</f>
        <v>#N/A</v>
      </c>
      <c r="B405" s="10">
        <v>403</v>
      </c>
      <c r="C405" s="67" t="s">
        <v>1970</v>
      </c>
      <c r="D405" s="68" t="s">
        <v>1971</v>
      </c>
      <c r="E405" s="68" t="s">
        <v>132</v>
      </c>
      <c r="F405" s="69" t="s">
        <v>1966</v>
      </c>
      <c r="G405" s="69" t="s">
        <v>1966</v>
      </c>
      <c r="H405" s="69" t="s">
        <v>227</v>
      </c>
      <c r="I405" s="70" t="s">
        <v>535</v>
      </c>
      <c r="J405" s="68" t="s">
        <v>1972</v>
      </c>
      <c r="K405" s="68">
        <v>28.259720000000002</v>
      </c>
      <c r="L405" s="68">
        <v>-28.244420000000002</v>
      </c>
      <c r="M405" s="68">
        <v>2</v>
      </c>
      <c r="N405" s="68">
        <v>120</v>
      </c>
      <c r="O405" s="68" t="s">
        <v>1602</v>
      </c>
      <c r="P405" s="68" t="s">
        <v>621</v>
      </c>
      <c r="Q405" s="71">
        <v>8763.83</v>
      </c>
      <c r="R405" s="72">
        <v>99.8</v>
      </c>
      <c r="S405" s="72">
        <v>1260286</v>
      </c>
      <c r="T405" s="72">
        <v>233599</v>
      </c>
      <c r="U405" s="73">
        <v>3451.3293845270846</v>
      </c>
      <c r="V405" s="73">
        <v>639.71756640646845</v>
      </c>
      <c r="W405" s="71">
        <v>18.535395933938801</v>
      </c>
      <c r="X405" s="72">
        <v>41571</v>
      </c>
      <c r="Y405" s="72">
        <v>33412</v>
      </c>
      <c r="Z405" s="72">
        <v>158616</v>
      </c>
      <c r="AA405" s="71">
        <v>17.795880975517875</v>
      </c>
      <c r="AB405" s="71">
        <v>14.303143420990672</v>
      </c>
      <c r="AC405" s="71">
        <v>67.90097560349146</v>
      </c>
      <c r="AD405" s="71">
        <v>99.32</v>
      </c>
      <c r="AE405" s="71">
        <v>103.31</v>
      </c>
      <c r="AF405" s="71">
        <v>81.77</v>
      </c>
      <c r="AG405" s="71">
        <v>77.94</v>
      </c>
      <c r="AH405" s="71">
        <v>119.98</v>
      </c>
      <c r="AI405" s="73">
        <v>184223</v>
      </c>
      <c r="AJ405" s="71">
        <v>14.617555062898422</v>
      </c>
      <c r="AK405" s="71">
        <v>524</v>
      </c>
      <c r="AL405" s="74">
        <v>39527</v>
      </c>
      <c r="AM405" s="75">
        <v>0.70833333333333337</v>
      </c>
      <c r="AN405" s="72">
        <v>303</v>
      </c>
      <c r="AO405" s="74">
        <v>39527</v>
      </c>
      <c r="AP405" s="76">
        <v>0.70833333333333337</v>
      </c>
      <c r="AQ405" s="72">
        <v>291</v>
      </c>
      <c r="AR405" s="74">
        <v>39572</v>
      </c>
      <c r="AS405" s="76">
        <v>0.66666666666666663</v>
      </c>
      <c r="AT405" s="72">
        <v>303</v>
      </c>
      <c r="AU405" s="72">
        <v>291</v>
      </c>
      <c r="AV405" s="72"/>
      <c r="AW405" s="72"/>
      <c r="AX405" s="72"/>
      <c r="AY405" s="72"/>
      <c r="AZ405" s="72"/>
      <c r="BA405" s="77"/>
    </row>
    <row r="406" spans="1:53" hidden="1">
      <c r="A406" t="e">
        <f>VLOOKUP(C406,'2010'!$G$2:$S$120,13,FALSE)</f>
        <v>#N/A</v>
      </c>
      <c r="B406" s="10">
        <v>404</v>
      </c>
      <c r="C406" s="56" t="s">
        <v>1973</v>
      </c>
      <c r="D406" s="57" t="s">
        <v>1974</v>
      </c>
      <c r="E406" s="57" t="s">
        <v>71</v>
      </c>
      <c r="F406" s="58" t="s">
        <v>1966</v>
      </c>
      <c r="G406" s="58" t="s">
        <v>1966</v>
      </c>
      <c r="H406" s="58" t="s">
        <v>232</v>
      </c>
      <c r="I406" s="59" t="s">
        <v>1975</v>
      </c>
      <c r="J406" s="57" t="s">
        <v>1976</v>
      </c>
      <c r="K406" s="57">
        <v>27.10136</v>
      </c>
      <c r="L406" s="57">
        <v>-28.49511</v>
      </c>
      <c r="M406" s="57">
        <v>2</v>
      </c>
      <c r="N406" s="57">
        <v>120</v>
      </c>
      <c r="O406" s="57" t="s">
        <v>1977</v>
      </c>
      <c r="P406" s="57" t="s">
        <v>621</v>
      </c>
      <c r="Q406" s="60">
        <v>8784</v>
      </c>
      <c r="R406" s="61">
        <v>100</v>
      </c>
      <c r="S406" s="61">
        <v>609145</v>
      </c>
      <c r="T406" s="61">
        <v>184678</v>
      </c>
      <c r="U406" s="62">
        <v>1664.3306010928961</v>
      </c>
      <c r="V406" s="62">
        <v>504.58469945355188</v>
      </c>
      <c r="W406" s="60">
        <v>30.317576274942748</v>
      </c>
      <c r="X406" s="61">
        <v>30744</v>
      </c>
      <c r="Y406" s="61">
        <v>19576</v>
      </c>
      <c r="Z406" s="61">
        <v>134358</v>
      </c>
      <c r="AA406" s="60">
        <v>16.647353772512155</v>
      </c>
      <c r="AB406" s="60">
        <v>10.600071475757805</v>
      </c>
      <c r="AC406" s="60">
        <v>72.752574751730037</v>
      </c>
      <c r="AD406" s="60">
        <v>109.21</v>
      </c>
      <c r="AE406" s="60">
        <v>118.14</v>
      </c>
      <c r="AF406" s="60">
        <v>88.71</v>
      </c>
      <c r="AG406" s="60">
        <v>85.9</v>
      </c>
      <c r="AH406" s="60">
        <v>131.99</v>
      </c>
      <c r="AI406" s="62">
        <v>186660</v>
      </c>
      <c r="AJ406" s="60">
        <v>30.642950364855658</v>
      </c>
      <c r="AK406" s="60">
        <v>286</v>
      </c>
      <c r="AL406" s="63">
        <v>39572</v>
      </c>
      <c r="AM406" s="64">
        <v>0.625</v>
      </c>
      <c r="AN406" s="61">
        <v>170</v>
      </c>
      <c r="AO406" s="63">
        <v>39724</v>
      </c>
      <c r="AP406" s="65">
        <v>0.58333333333333337</v>
      </c>
      <c r="AQ406" s="61">
        <v>168</v>
      </c>
      <c r="AR406" s="63">
        <v>39572</v>
      </c>
      <c r="AS406" s="65">
        <v>0.66666666666666663</v>
      </c>
      <c r="AT406" s="61">
        <v>170</v>
      </c>
      <c r="AU406" s="61">
        <v>168</v>
      </c>
      <c r="AV406" s="61"/>
      <c r="AW406" s="61"/>
      <c r="AX406" s="61"/>
      <c r="AY406" s="61"/>
      <c r="AZ406" s="61"/>
      <c r="BA406" s="66"/>
    </row>
    <row r="407" spans="1:53" hidden="1">
      <c r="A407" t="e">
        <f>VLOOKUP(C407,'2010'!$G$2:$S$120,13,FALSE)</f>
        <v>#N/A</v>
      </c>
      <c r="B407" s="10">
        <v>405</v>
      </c>
      <c r="C407" s="67" t="s">
        <v>1978</v>
      </c>
      <c r="D407" s="68" t="s">
        <v>1979</v>
      </c>
      <c r="E407" s="68" t="s">
        <v>71</v>
      </c>
      <c r="F407" s="69" t="s">
        <v>1980</v>
      </c>
      <c r="G407" s="69" t="s">
        <v>1980</v>
      </c>
      <c r="H407" s="69" t="s">
        <v>191</v>
      </c>
      <c r="I407" s="70" t="s">
        <v>771</v>
      </c>
      <c r="J407" s="68" t="s">
        <v>1981</v>
      </c>
      <c r="K407" s="68">
        <v>27.852360000000001</v>
      </c>
      <c r="L407" s="68">
        <v>-32.886940000000003</v>
      </c>
      <c r="M407" s="68">
        <v>2</v>
      </c>
      <c r="N407" s="68">
        <v>120</v>
      </c>
      <c r="O407" s="68" t="s">
        <v>1982</v>
      </c>
      <c r="P407" s="68" t="s">
        <v>1090</v>
      </c>
      <c r="Q407" s="71">
        <v>8759</v>
      </c>
      <c r="R407" s="72">
        <v>99.7</v>
      </c>
      <c r="S407" s="72">
        <v>1080139</v>
      </c>
      <c r="T407" s="72">
        <v>148957</v>
      </c>
      <c r="U407" s="73">
        <v>2959.6227879894964</v>
      </c>
      <c r="V407" s="73">
        <v>408.14796209612967</v>
      </c>
      <c r="W407" s="71">
        <v>13.790539921250877</v>
      </c>
      <c r="X407" s="72">
        <v>66187</v>
      </c>
      <c r="Y407" s="72">
        <v>19084</v>
      </c>
      <c r="Z407" s="72">
        <v>63686</v>
      </c>
      <c r="AA407" s="71">
        <v>44.433628496814514</v>
      </c>
      <c r="AB407" s="71">
        <v>12.81175104224709</v>
      </c>
      <c r="AC407" s="71">
        <v>42.754620460938391</v>
      </c>
      <c r="AD407" s="71">
        <v>103.66</v>
      </c>
      <c r="AE407" s="71">
        <v>106.26</v>
      </c>
      <c r="AF407" s="71">
        <v>87.42</v>
      </c>
      <c r="AG407" s="71">
        <v>83.91</v>
      </c>
      <c r="AH407" s="71">
        <v>122.99</v>
      </c>
      <c r="AI407" s="73">
        <v>187229</v>
      </c>
      <c r="AJ407" s="71">
        <v>17.333787595855718</v>
      </c>
      <c r="AK407" s="71">
        <v>410</v>
      </c>
      <c r="AL407" s="74">
        <v>39527</v>
      </c>
      <c r="AM407" s="75">
        <v>0.66666666666666663</v>
      </c>
      <c r="AN407" s="72">
        <v>231</v>
      </c>
      <c r="AO407" s="74">
        <v>39578</v>
      </c>
      <c r="AP407" s="76">
        <v>0.29166666666666669</v>
      </c>
      <c r="AQ407" s="72">
        <v>200</v>
      </c>
      <c r="AR407" s="74">
        <v>39795</v>
      </c>
      <c r="AS407" s="76">
        <v>0.70833333333333337</v>
      </c>
      <c r="AT407" s="72">
        <v>231</v>
      </c>
      <c r="AU407" s="72">
        <v>200</v>
      </c>
      <c r="AV407" s="72"/>
      <c r="AW407" s="72"/>
      <c r="AX407" s="72"/>
      <c r="AY407" s="72"/>
      <c r="AZ407" s="72"/>
      <c r="BA407" s="77"/>
    </row>
    <row r="408" spans="1:53" hidden="1">
      <c r="A408" t="e">
        <f>VLOOKUP(C408,'2010'!$G$2:$S$120,13,FALSE)</f>
        <v>#N/A</v>
      </c>
      <c r="B408" s="10">
        <v>406</v>
      </c>
      <c r="C408" s="56" t="s">
        <v>1983</v>
      </c>
      <c r="D408" s="57" t="s">
        <v>1984</v>
      </c>
      <c r="E408" s="57" t="s">
        <v>132</v>
      </c>
      <c r="F408" s="58" t="s">
        <v>1980</v>
      </c>
      <c r="G408" s="58" t="s">
        <v>1980</v>
      </c>
      <c r="H408" s="58" t="s">
        <v>227</v>
      </c>
      <c r="I408" s="59" t="s">
        <v>1985</v>
      </c>
      <c r="J408" s="57" t="s">
        <v>1986</v>
      </c>
      <c r="K408" s="57">
        <v>26.994029999999999</v>
      </c>
      <c r="L408" s="57">
        <v>-31.988060000000001</v>
      </c>
      <c r="M408" s="57">
        <v>2</v>
      </c>
      <c r="N408" s="57">
        <v>120</v>
      </c>
      <c r="O408" s="57" t="s">
        <v>1987</v>
      </c>
      <c r="P408" s="57" t="s">
        <v>1988</v>
      </c>
      <c r="Q408" s="60">
        <v>8783.5300000000007</v>
      </c>
      <c r="R408" s="61">
        <v>100</v>
      </c>
      <c r="S408" s="61">
        <v>1742441</v>
      </c>
      <c r="T408" s="61">
        <v>241759</v>
      </c>
      <c r="U408" s="62">
        <v>4761.022504619441</v>
      </c>
      <c r="V408" s="62">
        <v>660.57906103810194</v>
      </c>
      <c r="W408" s="60">
        <v>13.874730909109692</v>
      </c>
      <c r="X408" s="61">
        <v>93438</v>
      </c>
      <c r="Y408" s="61">
        <v>48007</v>
      </c>
      <c r="Z408" s="61">
        <v>100314</v>
      </c>
      <c r="AA408" s="60">
        <v>38.649233327404566</v>
      </c>
      <c r="AB408" s="60">
        <v>19.857378629130661</v>
      </c>
      <c r="AC408" s="60">
        <v>41.493388043464776</v>
      </c>
      <c r="AD408" s="60">
        <v>108.58</v>
      </c>
      <c r="AE408" s="60">
        <v>111.14</v>
      </c>
      <c r="AF408" s="60">
        <v>92.68</v>
      </c>
      <c r="AG408" s="60">
        <v>87.93</v>
      </c>
      <c r="AH408" s="60">
        <v>128.97999999999999</v>
      </c>
      <c r="AI408" s="62">
        <v>470688</v>
      </c>
      <c r="AJ408" s="60">
        <v>27.013138464946589</v>
      </c>
      <c r="AK408" s="60">
        <v>739</v>
      </c>
      <c r="AL408" s="63">
        <v>39527</v>
      </c>
      <c r="AM408" s="64">
        <v>0.625</v>
      </c>
      <c r="AN408" s="61">
        <v>381</v>
      </c>
      <c r="AO408" s="63">
        <v>39449</v>
      </c>
      <c r="AP408" s="65">
        <v>0.5</v>
      </c>
      <c r="AQ408" s="61">
        <v>493</v>
      </c>
      <c r="AR408" s="63">
        <v>39802</v>
      </c>
      <c r="AS408" s="65">
        <v>0.5</v>
      </c>
      <c r="AT408" s="61">
        <v>381</v>
      </c>
      <c r="AU408" s="61">
        <v>493</v>
      </c>
      <c r="AV408" s="61"/>
      <c r="AW408" s="61"/>
      <c r="AX408" s="61"/>
      <c r="AY408" s="61"/>
      <c r="AZ408" s="61"/>
      <c r="BA408" s="66"/>
    </row>
    <row r="409" spans="1:53" hidden="1">
      <c r="A409" t="e">
        <f>VLOOKUP(C409,'2010'!$G$2:$S$120,13,FALSE)</f>
        <v>#N/A</v>
      </c>
      <c r="B409" s="10">
        <v>407</v>
      </c>
      <c r="C409" s="67" t="s">
        <v>1989</v>
      </c>
      <c r="D409" s="68" t="s">
        <v>1990</v>
      </c>
      <c r="E409" s="68" t="s">
        <v>71</v>
      </c>
      <c r="F409" s="69" t="s">
        <v>1980</v>
      </c>
      <c r="G409" s="69" t="s">
        <v>1980</v>
      </c>
      <c r="H409" s="69" t="s">
        <v>232</v>
      </c>
      <c r="I409" s="70" t="s">
        <v>476</v>
      </c>
      <c r="J409" s="68" t="s">
        <v>1991</v>
      </c>
      <c r="K409" s="68">
        <v>26.731719999999999</v>
      </c>
      <c r="L409" s="68">
        <v>-31.776309999999999</v>
      </c>
      <c r="M409" s="68">
        <v>2</v>
      </c>
      <c r="N409" s="68">
        <v>120</v>
      </c>
      <c r="O409" s="68" t="s">
        <v>1992</v>
      </c>
      <c r="P409" s="68" t="s">
        <v>1987</v>
      </c>
      <c r="Q409" s="71">
        <v>8784</v>
      </c>
      <c r="R409" s="72">
        <v>100</v>
      </c>
      <c r="S409" s="72">
        <v>720133</v>
      </c>
      <c r="T409" s="72">
        <v>139072</v>
      </c>
      <c r="U409" s="73">
        <v>1967.5765027322404</v>
      </c>
      <c r="V409" s="73">
        <v>379.97814207650271</v>
      </c>
      <c r="W409" s="71">
        <v>19.311988202179322</v>
      </c>
      <c r="X409" s="72">
        <v>36794</v>
      </c>
      <c r="Y409" s="72">
        <v>24478</v>
      </c>
      <c r="Z409" s="72">
        <v>77800</v>
      </c>
      <c r="AA409" s="71">
        <v>26.456799355729405</v>
      </c>
      <c r="AB409" s="71">
        <v>17.600954901058444</v>
      </c>
      <c r="AC409" s="71">
        <v>55.942245743212148</v>
      </c>
      <c r="AD409" s="71">
        <v>111.39</v>
      </c>
      <c r="AE409" s="71">
        <v>115.99</v>
      </c>
      <c r="AF409" s="71">
        <v>92.21</v>
      </c>
      <c r="AG409" s="71">
        <v>87.93</v>
      </c>
      <c r="AH409" s="71">
        <v>134.99</v>
      </c>
      <c r="AI409" s="73">
        <v>237872</v>
      </c>
      <c r="AJ409" s="71">
        <v>33.031676093166126</v>
      </c>
      <c r="AK409" s="71">
        <v>385</v>
      </c>
      <c r="AL409" s="74">
        <v>39802</v>
      </c>
      <c r="AM409" s="75">
        <v>0.58333333333333337</v>
      </c>
      <c r="AN409" s="72">
        <v>281</v>
      </c>
      <c r="AO409" s="74">
        <v>39572</v>
      </c>
      <c r="AP409" s="76">
        <v>0.54166666666666663</v>
      </c>
      <c r="AQ409" s="72">
        <v>273</v>
      </c>
      <c r="AR409" s="74">
        <v>39802</v>
      </c>
      <c r="AS409" s="76">
        <v>0.58333333333333337</v>
      </c>
      <c r="AT409" s="72">
        <v>281</v>
      </c>
      <c r="AU409" s="72">
        <v>273</v>
      </c>
      <c r="AV409" s="72"/>
      <c r="AW409" s="72"/>
      <c r="AX409" s="72"/>
      <c r="AY409" s="72"/>
      <c r="AZ409" s="72"/>
      <c r="BA409" s="77"/>
    </row>
    <row r="410" spans="1:53" hidden="1">
      <c r="A410" t="e">
        <f>VLOOKUP(C410,'2010'!$G$2:$S$120,13,FALSE)</f>
        <v>#N/A</v>
      </c>
      <c r="B410" s="10">
        <v>408</v>
      </c>
      <c r="C410" s="56" t="s">
        <v>1993</v>
      </c>
      <c r="D410" s="57" t="s">
        <v>1994</v>
      </c>
      <c r="E410" s="57" t="s">
        <v>132</v>
      </c>
      <c r="F410" s="58" t="s">
        <v>1980</v>
      </c>
      <c r="G410" s="58" t="s">
        <v>1980</v>
      </c>
      <c r="H410" s="58" t="s">
        <v>258</v>
      </c>
      <c r="I410" s="59" t="s">
        <v>732</v>
      </c>
      <c r="J410" s="57" t="s">
        <v>1995</v>
      </c>
      <c r="K410" s="57">
        <v>26.72072</v>
      </c>
      <c r="L410" s="57">
        <v>-30.665030000000002</v>
      </c>
      <c r="M410" s="57">
        <v>2</v>
      </c>
      <c r="N410" s="57">
        <v>120</v>
      </c>
      <c r="O410" s="57" t="s">
        <v>520</v>
      </c>
      <c r="P410" s="57" t="s">
        <v>1996</v>
      </c>
      <c r="Q410" s="60">
        <v>8784</v>
      </c>
      <c r="R410" s="61">
        <v>100</v>
      </c>
      <c r="S410" s="61">
        <v>895939</v>
      </c>
      <c r="T410" s="61">
        <v>188063</v>
      </c>
      <c r="U410" s="62">
        <v>2447.9207650273224</v>
      </c>
      <c r="V410" s="62">
        <v>513.83333333333326</v>
      </c>
      <c r="W410" s="60">
        <v>20.990603154902288</v>
      </c>
      <c r="X410" s="61">
        <v>57460</v>
      </c>
      <c r="Y410" s="61">
        <v>35898</v>
      </c>
      <c r="Z410" s="61">
        <v>94705</v>
      </c>
      <c r="AA410" s="60">
        <v>30.553591083838928</v>
      </c>
      <c r="AB410" s="60">
        <v>19.08828424517316</v>
      </c>
      <c r="AC410" s="60">
        <v>50.358124670987912</v>
      </c>
      <c r="AD410" s="60">
        <v>98.64</v>
      </c>
      <c r="AE410" s="60">
        <v>103.57</v>
      </c>
      <c r="AF410" s="60">
        <v>80.069999999999993</v>
      </c>
      <c r="AG410" s="60">
        <v>76.94</v>
      </c>
      <c r="AH410" s="60">
        <v>119.98</v>
      </c>
      <c r="AI410" s="62">
        <v>126547</v>
      </c>
      <c r="AJ410" s="60">
        <v>14.124510708876386</v>
      </c>
      <c r="AK410" s="60">
        <v>527</v>
      </c>
      <c r="AL410" s="63">
        <v>39572</v>
      </c>
      <c r="AM410" s="64">
        <v>0.66666666666666663</v>
      </c>
      <c r="AN410" s="61">
        <v>418</v>
      </c>
      <c r="AO410" s="63">
        <v>39531</v>
      </c>
      <c r="AP410" s="65">
        <v>0.66666666666666663</v>
      </c>
      <c r="AQ410" s="61">
        <v>307</v>
      </c>
      <c r="AR410" s="63">
        <v>39802</v>
      </c>
      <c r="AS410" s="65">
        <v>0.45833333333333331</v>
      </c>
      <c r="AT410" s="61">
        <v>418</v>
      </c>
      <c r="AU410" s="61">
        <v>307</v>
      </c>
      <c r="AV410" s="61"/>
      <c r="AW410" s="61"/>
      <c r="AX410" s="61"/>
      <c r="AY410" s="61"/>
      <c r="AZ410" s="61"/>
      <c r="BA410" s="66"/>
    </row>
    <row r="411" spans="1:53" hidden="1">
      <c r="A411" t="e">
        <f>VLOOKUP(C411,'2010'!$G$2:$S$120,13,FALSE)</f>
        <v>#N/A</v>
      </c>
      <c r="B411" s="10">
        <v>409</v>
      </c>
      <c r="C411" s="67" t="s">
        <v>1997</v>
      </c>
      <c r="D411" s="68" t="s">
        <v>1998</v>
      </c>
      <c r="E411" s="68" t="s">
        <v>71</v>
      </c>
      <c r="F411" s="69" t="s">
        <v>1999</v>
      </c>
      <c r="G411" s="69" t="s">
        <v>1999</v>
      </c>
      <c r="H411" s="69" t="s">
        <v>191</v>
      </c>
      <c r="I411" s="70" t="s">
        <v>1274</v>
      </c>
      <c r="J411" s="68" t="s">
        <v>2000</v>
      </c>
      <c r="K411" s="68">
        <v>18.54222</v>
      </c>
      <c r="L411" s="68">
        <v>-33.951949999999997</v>
      </c>
      <c r="M411" s="68">
        <v>7</v>
      </c>
      <c r="N411" s="68">
        <v>80</v>
      </c>
      <c r="O411" s="68" t="s">
        <v>2001</v>
      </c>
      <c r="P411" s="68" t="s">
        <v>2002</v>
      </c>
      <c r="Q411" s="71">
        <v>5552.5</v>
      </c>
      <c r="R411" s="72">
        <v>63.2</v>
      </c>
      <c r="S411" s="72">
        <v>15136634</v>
      </c>
      <c r="T411" s="72">
        <v>981128</v>
      </c>
      <c r="U411" s="73">
        <v>65426.243313822604</v>
      </c>
      <c r="V411" s="73">
        <v>4240.8054029716341</v>
      </c>
      <c r="W411" s="71">
        <v>6.4818109495149319</v>
      </c>
      <c r="X411" s="72">
        <v>580021</v>
      </c>
      <c r="Y411" s="72">
        <v>293073</v>
      </c>
      <c r="Z411" s="72">
        <v>108034</v>
      </c>
      <c r="AA411" s="71">
        <v>59.117770566123895</v>
      </c>
      <c r="AB411" s="71">
        <v>29.871026002723394</v>
      </c>
      <c r="AC411" s="71">
        <v>11.011203431152714</v>
      </c>
      <c r="AD411" s="71">
        <v>61.1</v>
      </c>
      <c r="AE411" s="71">
        <v>61.75</v>
      </c>
      <c r="AF411" s="71">
        <v>51.62</v>
      </c>
      <c r="AG411" s="71">
        <v>54.4</v>
      </c>
      <c r="AH411" s="71">
        <v>72.989999999999995</v>
      </c>
      <c r="AI411" s="73">
        <v>1006637</v>
      </c>
      <c r="AJ411" s="71">
        <v>6.650335867274058</v>
      </c>
      <c r="AK411" s="71">
        <v>5579</v>
      </c>
      <c r="AL411" s="74">
        <v>39612</v>
      </c>
      <c r="AM411" s="75">
        <v>0.66666666666666663</v>
      </c>
      <c r="AN411" s="72">
        <v>3391</v>
      </c>
      <c r="AO411" s="74">
        <v>39477</v>
      </c>
      <c r="AP411" s="76">
        <v>0.33333333333333331</v>
      </c>
      <c r="AQ411" s="72">
        <v>3529</v>
      </c>
      <c r="AR411" s="74">
        <v>39521</v>
      </c>
      <c r="AS411" s="76">
        <v>0.70833333333333337</v>
      </c>
      <c r="AT411" s="72">
        <v>928</v>
      </c>
      <c r="AU411" s="72">
        <v>1280</v>
      </c>
      <c r="AV411" s="72">
        <v>1234</v>
      </c>
      <c r="AW411" s="72">
        <v>677</v>
      </c>
      <c r="AX411" s="72">
        <v>1194</v>
      </c>
      <c r="AY411" s="72">
        <v>1184</v>
      </c>
      <c r="AZ411" s="72">
        <v>1552</v>
      </c>
      <c r="BA411" s="77"/>
    </row>
    <row r="412" spans="1:53" hidden="1">
      <c r="A412" t="e">
        <f>VLOOKUP(C412,'2010'!$G$2:$S$120,13,FALSE)</f>
        <v>#N/A</v>
      </c>
      <c r="B412" s="10">
        <v>410</v>
      </c>
      <c r="C412" s="56" t="s">
        <v>2003</v>
      </c>
      <c r="D412" s="57" t="s">
        <v>2004</v>
      </c>
      <c r="E412" s="57" t="s">
        <v>71</v>
      </c>
      <c r="F412" s="58" t="s">
        <v>1999</v>
      </c>
      <c r="G412" s="58" t="s">
        <v>1999</v>
      </c>
      <c r="H412" s="58" t="s">
        <v>191</v>
      </c>
      <c r="I412" s="59" t="s">
        <v>1274</v>
      </c>
      <c r="J412" s="57" t="s">
        <v>2005</v>
      </c>
      <c r="K412" s="57">
        <v>18.532139999999998</v>
      </c>
      <c r="L412" s="57">
        <v>-33.887309999999999</v>
      </c>
      <c r="M412" s="57">
        <v>6</v>
      </c>
      <c r="N412" s="57">
        <v>120</v>
      </c>
      <c r="O412" s="57" t="s">
        <v>2006</v>
      </c>
      <c r="P412" s="57" t="s">
        <v>2001</v>
      </c>
      <c r="Q412" s="60">
        <v>8784</v>
      </c>
      <c r="R412" s="61">
        <v>100</v>
      </c>
      <c r="S412" s="61">
        <v>20794311</v>
      </c>
      <c r="T412" s="61">
        <v>1604725</v>
      </c>
      <c r="U412" s="62">
        <v>56815.057377049183</v>
      </c>
      <c r="V412" s="62">
        <v>4384.4945355191257</v>
      </c>
      <c r="W412" s="60">
        <v>7.717134749018614</v>
      </c>
      <c r="X412" s="61">
        <v>858403</v>
      </c>
      <c r="Y412" s="61">
        <v>438754</v>
      </c>
      <c r="Z412" s="61">
        <v>307568</v>
      </c>
      <c r="AA412" s="60">
        <v>53.492218292853913</v>
      </c>
      <c r="AB412" s="60">
        <v>27.341382479864151</v>
      </c>
      <c r="AC412" s="60">
        <v>19.166399227281932</v>
      </c>
      <c r="AD412" s="60">
        <v>82.88</v>
      </c>
      <c r="AE412" s="60">
        <v>83.71</v>
      </c>
      <c r="AF412" s="60">
        <v>72.83</v>
      </c>
      <c r="AG412" s="60">
        <v>66.91</v>
      </c>
      <c r="AH412" s="60">
        <v>99.98</v>
      </c>
      <c r="AI412" s="62">
        <v>258242</v>
      </c>
      <c r="AJ412" s="60">
        <v>1.2418877451626071</v>
      </c>
      <c r="AK412" s="60">
        <v>5687</v>
      </c>
      <c r="AL412" s="63">
        <v>39793</v>
      </c>
      <c r="AM412" s="64">
        <v>0.70833333333333337</v>
      </c>
      <c r="AN412" s="61">
        <v>2834</v>
      </c>
      <c r="AO412" s="63">
        <v>39532</v>
      </c>
      <c r="AP412" s="65">
        <v>0.70833333333333337</v>
      </c>
      <c r="AQ412" s="61">
        <v>3053</v>
      </c>
      <c r="AR412" s="63">
        <v>39793</v>
      </c>
      <c r="AS412" s="65">
        <v>0.70833333333333337</v>
      </c>
      <c r="AT412" s="61">
        <v>595</v>
      </c>
      <c r="AU412" s="61">
        <v>1052</v>
      </c>
      <c r="AV412" s="61">
        <v>1439</v>
      </c>
      <c r="AW412" s="61">
        <v>1515</v>
      </c>
      <c r="AX412" s="61">
        <v>1344</v>
      </c>
      <c r="AY412" s="61">
        <v>660</v>
      </c>
      <c r="AZ412" s="61"/>
      <c r="BA412" s="66"/>
    </row>
    <row r="413" spans="1:53" hidden="1">
      <c r="A413" t="e">
        <f>VLOOKUP(C413,'2010'!$G$2:$S$120,13,FALSE)</f>
        <v>#N/A</v>
      </c>
      <c r="B413" s="10">
        <v>411</v>
      </c>
      <c r="C413" s="67" t="s">
        <v>2007</v>
      </c>
      <c r="D413" s="68" t="s">
        <v>2008</v>
      </c>
      <c r="E413" s="68" t="s">
        <v>71</v>
      </c>
      <c r="F413" s="69" t="s">
        <v>1999</v>
      </c>
      <c r="G413" s="69" t="s">
        <v>1999</v>
      </c>
      <c r="H413" s="69" t="s">
        <v>191</v>
      </c>
      <c r="I413" s="70" t="s">
        <v>2009</v>
      </c>
      <c r="J413" s="68" t="s">
        <v>2010</v>
      </c>
      <c r="K413" s="68">
        <v>18.53134</v>
      </c>
      <c r="L413" s="68">
        <v>-33.883420000000001</v>
      </c>
      <c r="M413" s="68">
        <v>7</v>
      </c>
      <c r="N413" s="68">
        <v>120</v>
      </c>
      <c r="O413" s="68" t="s">
        <v>2006</v>
      </c>
      <c r="P413" s="68" t="s">
        <v>2001</v>
      </c>
      <c r="Q413" s="71">
        <v>8664.75</v>
      </c>
      <c r="R413" s="72">
        <v>98.6</v>
      </c>
      <c r="S413" s="72">
        <v>26259609</v>
      </c>
      <c r="T413" s="72">
        <v>2444155</v>
      </c>
      <c r="U413" s="73">
        <v>72735.002856400926</v>
      </c>
      <c r="V413" s="73">
        <v>6769.9264260365271</v>
      </c>
      <c r="W413" s="71">
        <v>9.307659531411911</v>
      </c>
      <c r="X413" s="72">
        <v>1301022</v>
      </c>
      <c r="Y413" s="72">
        <v>665936</v>
      </c>
      <c r="Z413" s="72">
        <v>477197</v>
      </c>
      <c r="AA413" s="71">
        <v>53.229930180369088</v>
      </c>
      <c r="AB413" s="71">
        <v>27.246062545133189</v>
      </c>
      <c r="AC413" s="71">
        <v>19.52400727449773</v>
      </c>
      <c r="AD413" s="71">
        <v>84.01</v>
      </c>
      <c r="AE413" s="71">
        <v>85.07</v>
      </c>
      <c r="AF413" s="71">
        <v>73.63</v>
      </c>
      <c r="AG413" s="71">
        <v>65.91</v>
      </c>
      <c r="AH413" s="71">
        <v>102.99</v>
      </c>
      <c r="AI413" s="73">
        <v>546810</v>
      </c>
      <c r="AJ413" s="71">
        <v>2.0823234649076459</v>
      </c>
      <c r="AK413" s="71">
        <v>7421</v>
      </c>
      <c r="AL413" s="74">
        <v>39485</v>
      </c>
      <c r="AM413" s="75">
        <v>0.70833333333333337</v>
      </c>
      <c r="AN413" s="72">
        <v>4424</v>
      </c>
      <c r="AO413" s="74">
        <v>39511</v>
      </c>
      <c r="AP413" s="76">
        <v>0.70833333333333337</v>
      </c>
      <c r="AQ413" s="72">
        <v>3251</v>
      </c>
      <c r="AR413" s="74">
        <v>39486</v>
      </c>
      <c r="AS413" s="76">
        <v>0.66666666666666663</v>
      </c>
      <c r="AT413" s="72">
        <v>1370</v>
      </c>
      <c r="AU413" s="72">
        <v>1632</v>
      </c>
      <c r="AV413" s="72">
        <v>1739</v>
      </c>
      <c r="AW413" s="72">
        <v>1323</v>
      </c>
      <c r="AX413" s="72">
        <v>1123</v>
      </c>
      <c r="AY413" s="72">
        <v>344</v>
      </c>
      <c r="AZ413" s="72">
        <v>1603</v>
      </c>
      <c r="BA413" s="77"/>
    </row>
    <row r="414" spans="1:53" hidden="1">
      <c r="A414" t="e">
        <f>VLOOKUP(C414,'2010'!$G$2:$S$120,13,FALSE)</f>
        <v>#N/A</v>
      </c>
      <c r="B414" s="10">
        <v>412</v>
      </c>
      <c r="C414" s="56" t="s">
        <v>2011</v>
      </c>
      <c r="D414" s="57" t="s">
        <v>2012</v>
      </c>
      <c r="E414" s="57" t="s">
        <v>177</v>
      </c>
      <c r="F414" s="58" t="s">
        <v>1999</v>
      </c>
      <c r="G414" s="58" t="s">
        <v>1999</v>
      </c>
      <c r="H414" s="58" t="s">
        <v>191</v>
      </c>
      <c r="I414" s="59" t="s">
        <v>1858</v>
      </c>
      <c r="J414" s="57" t="s">
        <v>2013</v>
      </c>
      <c r="K414" s="57">
        <v>18.529499999999999</v>
      </c>
      <c r="L414" s="57">
        <v>-33.872520000000002</v>
      </c>
      <c r="M414" s="57">
        <v>4</v>
      </c>
      <c r="N414" s="57">
        <v>120</v>
      </c>
      <c r="O414" s="57" t="s">
        <v>2006</v>
      </c>
      <c r="P414" s="57" t="s">
        <v>2001</v>
      </c>
      <c r="Q414" s="60">
        <v>385.5</v>
      </c>
      <c r="R414" s="61">
        <v>4.4000000000000004</v>
      </c>
      <c r="S414" s="61">
        <v>536047</v>
      </c>
      <c r="T414" s="61">
        <v>67164</v>
      </c>
      <c r="U414" s="62">
        <v>33372.575875486385</v>
      </c>
      <c r="V414" s="62">
        <v>4181.4163424124517</v>
      </c>
      <c r="W414" s="60">
        <v>12.529498346227102</v>
      </c>
      <c r="X414" s="61">
        <v>33573</v>
      </c>
      <c r="Y414" s="61">
        <v>16164</v>
      </c>
      <c r="Z414" s="61">
        <v>17427</v>
      </c>
      <c r="AA414" s="60">
        <v>49.986599964266567</v>
      </c>
      <c r="AB414" s="60">
        <v>24.066464177237805</v>
      </c>
      <c r="AC414" s="60">
        <v>25.946935858495625</v>
      </c>
      <c r="AD414" s="60">
        <v>102.44</v>
      </c>
      <c r="AE414" s="60">
        <v>104.81</v>
      </c>
      <c r="AF414" s="60">
        <v>85.91</v>
      </c>
      <c r="AG414" s="60">
        <v>84.92</v>
      </c>
      <c r="AH414" s="60">
        <v>118.98</v>
      </c>
      <c r="AI414" s="62">
        <v>66488</v>
      </c>
      <c r="AJ414" s="60">
        <v>12.403390001249891</v>
      </c>
      <c r="AK414" s="60">
        <v>3215</v>
      </c>
      <c r="AL414" s="63">
        <v>39769</v>
      </c>
      <c r="AM414" s="64">
        <v>0.33333333333333331</v>
      </c>
      <c r="AN414" s="61">
        <v>1953</v>
      </c>
      <c r="AO414" s="63">
        <v>39773</v>
      </c>
      <c r="AP414" s="65">
        <v>0.70833333333333337</v>
      </c>
      <c r="AQ414" s="61">
        <v>2290</v>
      </c>
      <c r="AR414" s="63">
        <v>39790</v>
      </c>
      <c r="AS414" s="65">
        <v>0.33333333333333331</v>
      </c>
      <c r="AT414" s="61">
        <v>781</v>
      </c>
      <c r="AU414" s="61">
        <v>1172</v>
      </c>
      <c r="AV414" s="61">
        <v>1450</v>
      </c>
      <c r="AW414" s="61">
        <v>877</v>
      </c>
      <c r="AX414" s="61"/>
      <c r="AY414" s="61"/>
      <c r="AZ414" s="61"/>
      <c r="BA414" s="66"/>
    </row>
    <row r="415" spans="1:53" hidden="1">
      <c r="A415" t="e">
        <f>VLOOKUP(C415,'2010'!$G$2:$S$120,13,FALSE)</f>
        <v>#N/A</v>
      </c>
      <c r="B415" s="10">
        <v>413</v>
      </c>
      <c r="C415" s="67" t="s">
        <v>2014</v>
      </c>
      <c r="D415" s="68" t="s">
        <v>2015</v>
      </c>
      <c r="E415" s="68" t="s">
        <v>177</v>
      </c>
      <c r="F415" s="69" t="s">
        <v>1999</v>
      </c>
      <c r="G415" s="69" t="s">
        <v>1999</v>
      </c>
      <c r="H415" s="69" t="s">
        <v>191</v>
      </c>
      <c r="I415" s="70" t="s">
        <v>864</v>
      </c>
      <c r="J415" s="68" t="s">
        <v>2016</v>
      </c>
      <c r="K415" s="68">
        <v>18.531330000000001</v>
      </c>
      <c r="L415" s="68">
        <v>-33.856079999999999</v>
      </c>
      <c r="M415" s="68">
        <v>5</v>
      </c>
      <c r="N415" s="68">
        <v>120</v>
      </c>
      <c r="O415" s="68" t="s">
        <v>2006</v>
      </c>
      <c r="P415" s="68" t="s">
        <v>2001</v>
      </c>
      <c r="Q415" s="71">
        <v>431.75</v>
      </c>
      <c r="R415" s="72">
        <v>4.9000000000000004</v>
      </c>
      <c r="S415" s="72">
        <v>675473</v>
      </c>
      <c r="T415" s="72">
        <v>66171</v>
      </c>
      <c r="U415" s="73">
        <v>37548.006948465547</v>
      </c>
      <c r="V415" s="73">
        <v>3678.2953097857553</v>
      </c>
      <c r="W415" s="71">
        <v>9.7962464820947694</v>
      </c>
      <c r="X415" s="72">
        <v>35109</v>
      </c>
      <c r="Y415" s="72">
        <v>16978</v>
      </c>
      <c r="Z415" s="72">
        <v>14084</v>
      </c>
      <c r="AA415" s="71">
        <v>53.057986126853152</v>
      </c>
      <c r="AB415" s="71">
        <v>25.65776548639132</v>
      </c>
      <c r="AC415" s="71">
        <v>21.284248386755529</v>
      </c>
      <c r="AD415" s="71">
        <v>97.56</v>
      </c>
      <c r="AE415" s="71">
        <v>98.99</v>
      </c>
      <c r="AF415" s="71">
        <v>84.36</v>
      </c>
      <c r="AG415" s="71">
        <v>77.92</v>
      </c>
      <c r="AH415" s="71">
        <v>117.98</v>
      </c>
      <c r="AI415" s="73">
        <v>75463</v>
      </c>
      <c r="AJ415" s="71">
        <v>11.171875115659693</v>
      </c>
      <c r="AK415" s="71">
        <v>4150</v>
      </c>
      <c r="AL415" s="74">
        <v>39769</v>
      </c>
      <c r="AM415" s="75">
        <v>0.33333333333333331</v>
      </c>
      <c r="AN415" s="72">
        <v>2259</v>
      </c>
      <c r="AO415" s="74">
        <v>39773</v>
      </c>
      <c r="AP415" s="76">
        <v>0.70833333333333337</v>
      </c>
      <c r="AQ415" s="72">
        <v>3079</v>
      </c>
      <c r="AR415" s="74">
        <v>39783</v>
      </c>
      <c r="AS415" s="76">
        <v>0.33333333333333331</v>
      </c>
      <c r="AT415" s="72">
        <v>1176</v>
      </c>
      <c r="AU415" s="72">
        <v>1110</v>
      </c>
      <c r="AV415" s="72">
        <v>1192</v>
      </c>
      <c r="AW415" s="72">
        <v>449</v>
      </c>
      <c r="AX415" s="72">
        <v>1487</v>
      </c>
      <c r="AY415" s="72"/>
      <c r="AZ415" s="72"/>
      <c r="BA415" s="77"/>
    </row>
    <row r="416" spans="1:53" hidden="1">
      <c r="A416" t="e">
        <f>VLOOKUP(C416,'2010'!$G$2:$S$120,13,FALSE)</f>
        <v>#N/A</v>
      </c>
      <c r="B416" s="10">
        <v>414</v>
      </c>
      <c r="C416" s="56" t="s">
        <v>2017</v>
      </c>
      <c r="D416" s="57" t="s">
        <v>2018</v>
      </c>
      <c r="E416" s="57" t="s">
        <v>177</v>
      </c>
      <c r="F416" s="58" t="s">
        <v>1999</v>
      </c>
      <c r="G416" s="58" t="s">
        <v>1999</v>
      </c>
      <c r="H416" s="58" t="s">
        <v>191</v>
      </c>
      <c r="I416" s="59" t="s">
        <v>535</v>
      </c>
      <c r="J416" s="57" t="s">
        <v>2019</v>
      </c>
      <c r="K416" s="57">
        <v>18.532219999999999</v>
      </c>
      <c r="L416" s="57">
        <v>-33.849330000000002</v>
      </c>
      <c r="M416" s="57">
        <v>4</v>
      </c>
      <c r="N416" s="57">
        <v>120</v>
      </c>
      <c r="O416" s="57" t="s">
        <v>2006</v>
      </c>
      <c r="P416" s="57" t="s">
        <v>2001</v>
      </c>
      <c r="Q416" s="60">
        <v>431.25</v>
      </c>
      <c r="R416" s="61">
        <v>4.9000000000000004</v>
      </c>
      <c r="S416" s="61">
        <v>329395</v>
      </c>
      <c r="T416" s="61">
        <v>46699</v>
      </c>
      <c r="U416" s="62">
        <v>18331.547826086957</v>
      </c>
      <c r="V416" s="62">
        <v>2598.9008695652174</v>
      </c>
      <c r="W416" s="60">
        <v>14.177203661257762</v>
      </c>
      <c r="X416" s="61">
        <v>24506</v>
      </c>
      <c r="Y416" s="61">
        <v>11978</v>
      </c>
      <c r="Z416" s="61">
        <v>10215</v>
      </c>
      <c r="AA416" s="60">
        <v>52.476498426090487</v>
      </c>
      <c r="AB416" s="60">
        <v>25.649371506884517</v>
      </c>
      <c r="AC416" s="60">
        <v>21.874130067024993</v>
      </c>
      <c r="AD416" s="60">
        <v>106.28</v>
      </c>
      <c r="AE416" s="60">
        <v>109.4</v>
      </c>
      <c r="AF416" s="60">
        <v>87.41</v>
      </c>
      <c r="AG416" s="60">
        <v>86.93</v>
      </c>
      <c r="AH416" s="60">
        <v>123.98</v>
      </c>
      <c r="AI416" s="62">
        <v>65380</v>
      </c>
      <c r="AJ416" s="60">
        <v>19.84851014739143</v>
      </c>
      <c r="AK416" s="60">
        <v>2175</v>
      </c>
      <c r="AL416" s="63">
        <v>39783</v>
      </c>
      <c r="AM416" s="64">
        <v>0.33333333333333331</v>
      </c>
      <c r="AN416" s="61">
        <v>1395</v>
      </c>
      <c r="AO416" s="63">
        <v>39773</v>
      </c>
      <c r="AP416" s="65">
        <v>0.70833333333333337</v>
      </c>
      <c r="AQ416" s="61">
        <v>1611</v>
      </c>
      <c r="AR416" s="63">
        <v>39769</v>
      </c>
      <c r="AS416" s="65">
        <v>0.33333333333333331</v>
      </c>
      <c r="AT416" s="61">
        <v>544</v>
      </c>
      <c r="AU416" s="61">
        <v>851</v>
      </c>
      <c r="AV416" s="61">
        <v>1076</v>
      </c>
      <c r="AW416" s="61">
        <v>542</v>
      </c>
      <c r="AX416" s="61"/>
      <c r="AY416" s="61"/>
      <c r="AZ416" s="61"/>
      <c r="BA416" s="66"/>
    </row>
    <row r="417" spans="1:53" hidden="1">
      <c r="A417" t="e">
        <f>VLOOKUP(C417,'2010'!$G$2:$S$120,13,FALSE)</f>
        <v>#N/A</v>
      </c>
      <c r="B417" s="10">
        <v>415</v>
      </c>
      <c r="C417" s="67" t="s">
        <v>2020</v>
      </c>
      <c r="D417" s="68" t="s">
        <v>2021</v>
      </c>
      <c r="E417" s="68" t="s">
        <v>177</v>
      </c>
      <c r="F417" s="69" t="s">
        <v>1999</v>
      </c>
      <c r="G417" s="69" t="s">
        <v>1999</v>
      </c>
      <c r="H417" s="69" t="s">
        <v>191</v>
      </c>
      <c r="I417" s="70" t="s">
        <v>2022</v>
      </c>
      <c r="J417" s="68" t="s">
        <v>2023</v>
      </c>
      <c r="K417" s="68">
        <v>18.54299</v>
      </c>
      <c r="L417" s="68">
        <v>-33.81841</v>
      </c>
      <c r="M417" s="68">
        <v>4</v>
      </c>
      <c r="N417" s="68">
        <v>120</v>
      </c>
      <c r="O417" s="68" t="s">
        <v>2006</v>
      </c>
      <c r="P417" s="68" t="s">
        <v>461</v>
      </c>
      <c r="Q417" s="71">
        <v>430.75</v>
      </c>
      <c r="R417" s="72">
        <v>4.9000000000000004</v>
      </c>
      <c r="S417" s="72">
        <v>389191</v>
      </c>
      <c r="T417" s="72">
        <v>51037</v>
      </c>
      <c r="U417" s="73">
        <v>21684.466627974463</v>
      </c>
      <c r="V417" s="73">
        <v>2843.6169471851422</v>
      </c>
      <c r="W417" s="71">
        <v>13.113612596385838</v>
      </c>
      <c r="X417" s="72">
        <v>27617</v>
      </c>
      <c r="Y417" s="72">
        <v>12317</v>
      </c>
      <c r="Z417" s="72">
        <v>11103</v>
      </c>
      <c r="AA417" s="71">
        <v>54.111722867723422</v>
      </c>
      <c r="AB417" s="71">
        <v>24.133471794972277</v>
      </c>
      <c r="AC417" s="71">
        <v>21.754805337304308</v>
      </c>
      <c r="AD417" s="71">
        <v>101.24</v>
      </c>
      <c r="AE417" s="71">
        <v>104.05</v>
      </c>
      <c r="AF417" s="71">
        <v>82.64</v>
      </c>
      <c r="AG417" s="71">
        <v>80.91</v>
      </c>
      <c r="AH417" s="71">
        <v>119.98</v>
      </c>
      <c r="AI417" s="73">
        <v>57366</v>
      </c>
      <c r="AJ417" s="71">
        <v>14.739806418956244</v>
      </c>
      <c r="AK417" s="71">
        <v>2583</v>
      </c>
      <c r="AL417" s="74">
        <v>39783</v>
      </c>
      <c r="AM417" s="75">
        <v>0.33333333333333331</v>
      </c>
      <c r="AN417" s="72">
        <v>1583</v>
      </c>
      <c r="AO417" s="74">
        <v>39773</v>
      </c>
      <c r="AP417" s="76">
        <v>0.70833333333333337</v>
      </c>
      <c r="AQ417" s="72">
        <v>1932</v>
      </c>
      <c r="AR417" s="74">
        <v>39769</v>
      </c>
      <c r="AS417" s="76">
        <v>0.33333333333333331</v>
      </c>
      <c r="AT417" s="72">
        <v>789</v>
      </c>
      <c r="AU417" s="72">
        <v>833</v>
      </c>
      <c r="AV417" s="72">
        <v>1050</v>
      </c>
      <c r="AW417" s="72">
        <v>884</v>
      </c>
      <c r="AX417" s="72"/>
      <c r="AY417" s="72"/>
      <c r="AZ417" s="72"/>
      <c r="BA417" s="77"/>
    </row>
    <row r="418" spans="1:53" hidden="1">
      <c r="A418" t="e">
        <f>VLOOKUP(C418,'2010'!$G$2:$S$120,13,FALSE)</f>
        <v>#N/A</v>
      </c>
      <c r="B418" s="10">
        <v>416</v>
      </c>
      <c r="C418" s="56" t="s">
        <v>2024</v>
      </c>
      <c r="D418" s="57" t="s">
        <v>2025</v>
      </c>
      <c r="E418" s="57" t="s">
        <v>177</v>
      </c>
      <c r="F418" s="58" t="s">
        <v>1999</v>
      </c>
      <c r="G418" s="58" t="s">
        <v>1999</v>
      </c>
      <c r="H418" s="58" t="s">
        <v>191</v>
      </c>
      <c r="I418" s="59" t="s">
        <v>2026</v>
      </c>
      <c r="J418" s="57" t="s">
        <v>2027</v>
      </c>
      <c r="K418" s="57">
        <v>18.54644</v>
      </c>
      <c r="L418" s="57">
        <v>-33.75262</v>
      </c>
      <c r="M418" s="57">
        <v>4</v>
      </c>
      <c r="N418" s="57">
        <v>120</v>
      </c>
      <c r="O418" s="57" t="s">
        <v>2006</v>
      </c>
      <c r="P418" s="57" t="s">
        <v>461</v>
      </c>
      <c r="Q418" s="60">
        <v>431.25</v>
      </c>
      <c r="R418" s="61">
        <v>4.9000000000000004</v>
      </c>
      <c r="S418" s="61">
        <v>316419</v>
      </c>
      <c r="T418" s="61">
        <v>34321</v>
      </c>
      <c r="U418" s="62">
        <v>17609.405217391304</v>
      </c>
      <c r="V418" s="62">
        <v>1910.0382608695654</v>
      </c>
      <c r="W418" s="60">
        <v>10.846693782611032</v>
      </c>
      <c r="X418" s="61">
        <v>15914</v>
      </c>
      <c r="Y418" s="61">
        <v>8099</v>
      </c>
      <c r="Z418" s="61">
        <v>10308</v>
      </c>
      <c r="AA418" s="60">
        <v>46.368112817225601</v>
      </c>
      <c r="AB418" s="60">
        <v>23.597797266979402</v>
      </c>
      <c r="AC418" s="60">
        <v>30.034089915794993</v>
      </c>
      <c r="AD418" s="60">
        <v>108.43</v>
      </c>
      <c r="AE418" s="60">
        <v>110.91</v>
      </c>
      <c r="AF418" s="60">
        <v>88.03</v>
      </c>
      <c r="AG418" s="60">
        <v>89.94</v>
      </c>
      <c r="AH418" s="60">
        <v>126.98</v>
      </c>
      <c r="AI418" s="62">
        <v>77144</v>
      </c>
      <c r="AJ418" s="60">
        <v>24.380331143199367</v>
      </c>
      <c r="AK418" s="60">
        <v>1876</v>
      </c>
      <c r="AL418" s="63">
        <v>39766</v>
      </c>
      <c r="AM418" s="64">
        <v>0.70833333333333337</v>
      </c>
      <c r="AN418" s="61">
        <v>1279</v>
      </c>
      <c r="AO418" s="63">
        <v>39780</v>
      </c>
      <c r="AP418" s="65">
        <v>0.70833333333333337</v>
      </c>
      <c r="AQ418" s="61">
        <v>1298</v>
      </c>
      <c r="AR418" s="63">
        <v>39783</v>
      </c>
      <c r="AS418" s="65">
        <v>0.33333333333333331</v>
      </c>
      <c r="AT418" s="61">
        <v>597</v>
      </c>
      <c r="AU418" s="61">
        <v>682</v>
      </c>
      <c r="AV418" s="61">
        <v>694</v>
      </c>
      <c r="AW418" s="61">
        <v>622</v>
      </c>
      <c r="AX418" s="61"/>
      <c r="AY418" s="61"/>
      <c r="AZ418" s="61"/>
      <c r="BA418" s="66"/>
    </row>
    <row r="419" spans="1:53" hidden="1">
      <c r="A419" t="e">
        <f>VLOOKUP(C419,'2010'!$G$2:$S$120,13,FALSE)</f>
        <v>#N/A</v>
      </c>
      <c r="B419" s="10">
        <v>417</v>
      </c>
      <c r="C419" s="67" t="s">
        <v>2028</v>
      </c>
      <c r="D419" s="68" t="s">
        <v>2029</v>
      </c>
      <c r="E419" s="68" t="s">
        <v>132</v>
      </c>
      <c r="F419" s="69" t="s">
        <v>1999</v>
      </c>
      <c r="G419" s="69" t="s">
        <v>1999</v>
      </c>
      <c r="H419" s="69" t="s">
        <v>191</v>
      </c>
      <c r="I419" s="70" t="s">
        <v>2030</v>
      </c>
      <c r="J419" s="68" t="s">
        <v>2031</v>
      </c>
      <c r="K419" s="68">
        <v>18.631360000000001</v>
      </c>
      <c r="L419" s="68">
        <v>-33.551830000000002</v>
      </c>
      <c r="M419" s="68">
        <v>2</v>
      </c>
      <c r="N419" s="68">
        <v>120</v>
      </c>
      <c r="O419" s="68" t="s">
        <v>2032</v>
      </c>
      <c r="P419" s="68" t="s">
        <v>461</v>
      </c>
      <c r="Q419" s="71">
        <v>8783.57</v>
      </c>
      <c r="R419" s="72">
        <v>100</v>
      </c>
      <c r="S419" s="72">
        <v>2503554</v>
      </c>
      <c r="T419" s="72">
        <v>384526</v>
      </c>
      <c r="U419" s="73">
        <v>6840.6463431156117</v>
      </c>
      <c r="V419" s="73">
        <v>1050.6689193573911</v>
      </c>
      <c r="W419" s="71">
        <v>15.359205353669223</v>
      </c>
      <c r="X419" s="72">
        <v>135078</v>
      </c>
      <c r="Y419" s="72">
        <v>93050</v>
      </c>
      <c r="Z419" s="72">
        <v>156398</v>
      </c>
      <c r="AA419" s="71">
        <v>35.12844385035082</v>
      </c>
      <c r="AB419" s="71">
        <v>24.198623760161862</v>
      </c>
      <c r="AC419" s="71">
        <v>40.672932389487315</v>
      </c>
      <c r="AD419" s="71">
        <v>102.77</v>
      </c>
      <c r="AE419" s="71">
        <v>105.56</v>
      </c>
      <c r="AF419" s="71">
        <v>87.36</v>
      </c>
      <c r="AG419" s="71">
        <v>83.9</v>
      </c>
      <c r="AH419" s="71">
        <v>121.99</v>
      </c>
      <c r="AI419" s="73">
        <v>418981</v>
      </c>
      <c r="AJ419" s="71">
        <v>16.735448885863857</v>
      </c>
      <c r="AK419" s="71">
        <v>902</v>
      </c>
      <c r="AL419" s="74">
        <v>39724</v>
      </c>
      <c r="AM419" s="75">
        <v>0.70833333333333337</v>
      </c>
      <c r="AN419" s="72">
        <v>604</v>
      </c>
      <c r="AO419" s="74">
        <v>39724</v>
      </c>
      <c r="AP419" s="76">
        <v>0.70833333333333337</v>
      </c>
      <c r="AQ419" s="72">
        <v>620</v>
      </c>
      <c r="AR419" s="74">
        <v>39726</v>
      </c>
      <c r="AS419" s="76">
        <v>0.70833333333333337</v>
      </c>
      <c r="AT419" s="72">
        <v>604</v>
      </c>
      <c r="AU419" s="72">
        <v>620</v>
      </c>
      <c r="AV419" s="72"/>
      <c r="AW419" s="72"/>
      <c r="AX419" s="72"/>
      <c r="AY419" s="72"/>
      <c r="AZ419" s="72"/>
      <c r="BA419" s="77"/>
    </row>
    <row r="420" spans="1:53" hidden="1">
      <c r="A420" t="e">
        <f>VLOOKUP(C420,'2010'!$G$2:$S$120,13,FALSE)</f>
        <v>#N/A</v>
      </c>
      <c r="B420" s="10">
        <v>418</v>
      </c>
      <c r="C420" s="56" t="s">
        <v>2033</v>
      </c>
      <c r="D420" s="57" t="s">
        <v>2034</v>
      </c>
      <c r="E420" s="57" t="s">
        <v>177</v>
      </c>
      <c r="F420" s="58" t="s">
        <v>1999</v>
      </c>
      <c r="G420" s="58" t="s">
        <v>1999</v>
      </c>
      <c r="H420" s="58" t="s">
        <v>227</v>
      </c>
      <c r="I420" s="59" t="s">
        <v>1664</v>
      </c>
      <c r="J420" s="57" t="s">
        <v>2035</v>
      </c>
      <c r="K420" s="57">
        <v>18.734390000000001</v>
      </c>
      <c r="L420" s="57">
        <v>-33.02225</v>
      </c>
      <c r="M420" s="57">
        <v>2</v>
      </c>
      <c r="N420" s="57">
        <v>120</v>
      </c>
      <c r="O420" s="57" t="s">
        <v>2036</v>
      </c>
      <c r="P420" s="57" t="s">
        <v>2037</v>
      </c>
      <c r="Q420" s="60">
        <v>430.5</v>
      </c>
      <c r="R420" s="61">
        <v>4.9000000000000004</v>
      </c>
      <c r="S420" s="61">
        <v>67736</v>
      </c>
      <c r="T420" s="61">
        <v>14862</v>
      </c>
      <c r="U420" s="62">
        <v>3776.2229965156794</v>
      </c>
      <c r="V420" s="62">
        <v>828.54355400696863</v>
      </c>
      <c r="W420" s="60">
        <v>21.941065312389277</v>
      </c>
      <c r="X420" s="61">
        <v>4903</v>
      </c>
      <c r="Y420" s="61">
        <v>3334</v>
      </c>
      <c r="Z420" s="61">
        <v>6625</v>
      </c>
      <c r="AA420" s="60">
        <v>32.990176288521063</v>
      </c>
      <c r="AB420" s="60">
        <v>22.433050733414074</v>
      </c>
      <c r="AC420" s="60">
        <v>44.576772978064866</v>
      </c>
      <c r="AD420" s="60">
        <v>107.07</v>
      </c>
      <c r="AE420" s="60">
        <v>113.18</v>
      </c>
      <c r="AF420" s="60">
        <v>85.32</v>
      </c>
      <c r="AG420" s="60">
        <v>83.92</v>
      </c>
      <c r="AH420" s="60">
        <v>127.98</v>
      </c>
      <c r="AI420" s="62">
        <v>16857</v>
      </c>
      <c r="AJ420" s="60">
        <v>24.886323373095546</v>
      </c>
      <c r="AK420" s="60">
        <v>458</v>
      </c>
      <c r="AL420" s="63">
        <v>39766</v>
      </c>
      <c r="AM420" s="64">
        <v>0.70833333333333337</v>
      </c>
      <c r="AN420" s="61">
        <v>303</v>
      </c>
      <c r="AO420" s="63">
        <v>39766</v>
      </c>
      <c r="AP420" s="65">
        <v>0.70833333333333337</v>
      </c>
      <c r="AQ420" s="61">
        <v>291</v>
      </c>
      <c r="AR420" s="63">
        <v>39768</v>
      </c>
      <c r="AS420" s="65">
        <v>0.75</v>
      </c>
      <c r="AT420" s="61">
        <v>303</v>
      </c>
      <c r="AU420" s="61">
        <v>291</v>
      </c>
      <c r="AV420" s="61"/>
      <c r="AW420" s="61"/>
      <c r="AX420" s="61"/>
      <c r="AY420" s="61"/>
      <c r="AZ420" s="61"/>
      <c r="BA420" s="66"/>
    </row>
    <row r="421" spans="1:53" hidden="1">
      <c r="A421" t="e">
        <f>VLOOKUP(C421,'2010'!$G$2:$S$120,13,FALSE)</f>
        <v>#N/A</v>
      </c>
      <c r="B421" s="10">
        <v>419</v>
      </c>
      <c r="C421" s="67" t="s">
        <v>2038</v>
      </c>
      <c r="D421" s="68" t="s">
        <v>2039</v>
      </c>
      <c r="E421" s="68" t="s">
        <v>71</v>
      </c>
      <c r="F421" s="69" t="s">
        <v>1999</v>
      </c>
      <c r="G421" s="69" t="s">
        <v>1999</v>
      </c>
      <c r="H421" s="69" t="s">
        <v>227</v>
      </c>
      <c r="I421" s="70" t="s">
        <v>2040</v>
      </c>
      <c r="J421" s="68" t="s">
        <v>2041</v>
      </c>
      <c r="K421" s="68">
        <v>18.989000000000001</v>
      </c>
      <c r="L421" s="68">
        <v>-32.589919999999999</v>
      </c>
      <c r="M421" s="68">
        <v>2</v>
      </c>
      <c r="N421" s="68">
        <v>100</v>
      </c>
      <c r="O421" s="68" t="s">
        <v>2032</v>
      </c>
      <c r="P421" s="68" t="s">
        <v>461</v>
      </c>
      <c r="Q421" s="71">
        <v>8784</v>
      </c>
      <c r="R421" s="72">
        <v>100</v>
      </c>
      <c r="S421" s="72">
        <v>1214540</v>
      </c>
      <c r="T421" s="72">
        <v>239574</v>
      </c>
      <c r="U421" s="73">
        <v>3318.4153005464486</v>
      </c>
      <c r="V421" s="73">
        <v>654.57377049180332</v>
      </c>
      <c r="W421" s="71">
        <v>19.725492779159186</v>
      </c>
      <c r="X421" s="72">
        <v>76363</v>
      </c>
      <c r="Y421" s="72">
        <v>44241</v>
      </c>
      <c r="Z421" s="72">
        <v>118970</v>
      </c>
      <c r="AA421" s="71">
        <v>31.874493893327323</v>
      </c>
      <c r="AB421" s="71">
        <v>18.466528087355055</v>
      </c>
      <c r="AC421" s="71">
        <v>49.658978019317622</v>
      </c>
      <c r="AD421" s="71">
        <v>84.33</v>
      </c>
      <c r="AE421" s="71">
        <v>86.85</v>
      </c>
      <c r="AF421" s="71">
        <v>74.09</v>
      </c>
      <c r="AG421" s="71">
        <v>69.930000000000007</v>
      </c>
      <c r="AH421" s="71">
        <v>99.98</v>
      </c>
      <c r="AI421" s="73">
        <v>177590</v>
      </c>
      <c r="AJ421" s="71">
        <v>14.621996805374874</v>
      </c>
      <c r="AK421" s="71">
        <v>692</v>
      </c>
      <c r="AL421" s="74">
        <v>39572</v>
      </c>
      <c r="AM421" s="75">
        <v>0.70833333333333337</v>
      </c>
      <c r="AN421" s="72">
        <v>407</v>
      </c>
      <c r="AO421" s="74">
        <v>39527</v>
      </c>
      <c r="AP421" s="76">
        <v>0.75</v>
      </c>
      <c r="AQ421" s="72">
        <v>540</v>
      </c>
      <c r="AR421" s="74">
        <v>39572</v>
      </c>
      <c r="AS421" s="76">
        <v>0.70833333333333337</v>
      </c>
      <c r="AT421" s="72">
        <v>407</v>
      </c>
      <c r="AU421" s="72">
        <v>540</v>
      </c>
      <c r="AV421" s="72"/>
      <c r="AW421" s="72"/>
      <c r="AX421" s="72"/>
      <c r="AY421" s="72"/>
      <c r="AZ421" s="72"/>
      <c r="BA421" s="77"/>
    </row>
    <row r="422" spans="1:53" hidden="1">
      <c r="A422" t="e">
        <f>VLOOKUP(C422,'2010'!$G$2:$S$120,13,FALSE)</f>
        <v>#N/A</v>
      </c>
      <c r="B422" s="10">
        <v>420</v>
      </c>
      <c r="C422" s="56" t="s">
        <v>2042</v>
      </c>
      <c r="D422" s="57" t="s">
        <v>2043</v>
      </c>
      <c r="E422" s="57" t="s">
        <v>177</v>
      </c>
      <c r="F422" s="58" t="s">
        <v>1999</v>
      </c>
      <c r="G422" s="58" t="s">
        <v>1999</v>
      </c>
      <c r="H422" s="58" t="s">
        <v>227</v>
      </c>
      <c r="I422" s="59" t="s">
        <v>1365</v>
      </c>
      <c r="J422" s="57" t="s">
        <v>2044</v>
      </c>
      <c r="K422" s="57">
        <v>18.971969999999999</v>
      </c>
      <c r="L422" s="57">
        <v>-32.611330000000002</v>
      </c>
      <c r="M422" s="57">
        <v>2</v>
      </c>
      <c r="N422" s="57">
        <v>80</v>
      </c>
      <c r="O422" s="57" t="s">
        <v>2045</v>
      </c>
      <c r="P422" s="57" t="s">
        <v>2036</v>
      </c>
      <c r="Q422" s="60">
        <v>430.25</v>
      </c>
      <c r="R422" s="61">
        <v>4.9000000000000004</v>
      </c>
      <c r="S422" s="61">
        <v>56626</v>
      </c>
      <c r="T422" s="61">
        <v>13224</v>
      </c>
      <c r="U422" s="62">
        <v>3158.6844857640904</v>
      </c>
      <c r="V422" s="62">
        <v>737.65485183033115</v>
      </c>
      <c r="W422" s="60">
        <v>23.35322996503373</v>
      </c>
      <c r="X422" s="61">
        <v>5912</v>
      </c>
      <c r="Y422" s="61">
        <v>1812</v>
      </c>
      <c r="Z422" s="61">
        <v>5500</v>
      </c>
      <c r="AA422" s="60">
        <v>44.706594071385361</v>
      </c>
      <c r="AB422" s="60">
        <v>13.702359346642467</v>
      </c>
      <c r="AC422" s="60">
        <v>41.591046581972172</v>
      </c>
      <c r="AD422" s="60">
        <v>63.6</v>
      </c>
      <c r="AE422" s="60">
        <v>68.86</v>
      </c>
      <c r="AF422" s="60">
        <v>39.78</v>
      </c>
      <c r="AG422" s="60">
        <v>55.63</v>
      </c>
      <c r="AH422" s="60">
        <v>77.97</v>
      </c>
      <c r="AI422" s="62">
        <v>4789</v>
      </c>
      <c r="AJ422" s="60">
        <v>8.4572457881538519</v>
      </c>
      <c r="AK422" s="60">
        <v>373</v>
      </c>
      <c r="AL422" s="63">
        <v>39766</v>
      </c>
      <c r="AM422" s="64">
        <v>0.70833333333333337</v>
      </c>
      <c r="AN422" s="61">
        <v>246</v>
      </c>
      <c r="AO422" s="63">
        <v>39766</v>
      </c>
      <c r="AP422" s="65">
        <v>0.75</v>
      </c>
      <c r="AQ422" s="61">
        <v>242</v>
      </c>
      <c r="AR422" s="63">
        <v>39768</v>
      </c>
      <c r="AS422" s="65">
        <v>0.70833333333333337</v>
      </c>
      <c r="AT422" s="61">
        <v>246</v>
      </c>
      <c r="AU422" s="61">
        <v>242</v>
      </c>
      <c r="AV422" s="61"/>
      <c r="AW422" s="61"/>
      <c r="AX422" s="61"/>
      <c r="AY422" s="61"/>
      <c r="AZ422" s="61"/>
      <c r="BA422" s="66"/>
    </row>
    <row r="423" spans="1:53" hidden="1">
      <c r="A423" t="e">
        <f>VLOOKUP(C423,'2010'!$G$2:$S$120,13,FALSE)</f>
        <v>#N/A</v>
      </c>
      <c r="B423" s="10">
        <v>421</v>
      </c>
      <c r="C423" s="67" t="s">
        <v>2046</v>
      </c>
      <c r="D423" s="68" t="s">
        <v>2047</v>
      </c>
      <c r="E423" s="68" t="s">
        <v>71</v>
      </c>
      <c r="F423" s="69" t="s">
        <v>1999</v>
      </c>
      <c r="G423" s="69" t="s">
        <v>2048</v>
      </c>
      <c r="H423" s="69" t="s">
        <v>227</v>
      </c>
      <c r="I423" s="70" t="s">
        <v>1084</v>
      </c>
      <c r="J423" s="68" t="s">
        <v>2049</v>
      </c>
      <c r="K423" s="68">
        <v>18.988969999999998</v>
      </c>
      <c r="L423" s="68">
        <v>-32.589680000000001</v>
      </c>
      <c r="M423" s="68">
        <v>2</v>
      </c>
      <c r="N423" s="68">
        <v>100</v>
      </c>
      <c r="O423" s="68" t="s">
        <v>2050</v>
      </c>
      <c r="P423" s="68" t="s">
        <v>2045</v>
      </c>
      <c r="Q423" s="71">
        <v>8784</v>
      </c>
      <c r="R423" s="72">
        <v>100</v>
      </c>
      <c r="S423" s="72">
        <v>1028334</v>
      </c>
      <c r="T423" s="72">
        <v>208657</v>
      </c>
      <c r="U423" s="73">
        <v>2809.655737704918</v>
      </c>
      <c r="V423" s="73">
        <v>570.1010928961748</v>
      </c>
      <c r="W423" s="71">
        <v>20.290781010838892</v>
      </c>
      <c r="X423" s="72">
        <v>62657</v>
      </c>
      <c r="Y423" s="72">
        <v>34249</v>
      </c>
      <c r="Z423" s="72">
        <v>111751</v>
      </c>
      <c r="AA423" s="71">
        <v>30.028707400183073</v>
      </c>
      <c r="AB423" s="71">
        <v>16.41401917980226</v>
      </c>
      <c r="AC423" s="71">
        <v>53.55727342001466</v>
      </c>
      <c r="AD423" s="71">
        <v>99.64</v>
      </c>
      <c r="AE423" s="71">
        <v>102.98</v>
      </c>
      <c r="AF423" s="71">
        <v>86.54</v>
      </c>
      <c r="AG423" s="71">
        <v>81.88</v>
      </c>
      <c r="AH423" s="71">
        <v>117.98</v>
      </c>
      <c r="AI423" s="73">
        <v>492202</v>
      </c>
      <c r="AJ423" s="71">
        <v>47.864020833698</v>
      </c>
      <c r="AK423" s="71">
        <v>634</v>
      </c>
      <c r="AL423" s="74">
        <v>39572</v>
      </c>
      <c r="AM423" s="75">
        <v>0.70833333333333337</v>
      </c>
      <c r="AN423" s="72">
        <v>387</v>
      </c>
      <c r="AO423" s="74">
        <v>39527</v>
      </c>
      <c r="AP423" s="76">
        <v>0.70833333333333337</v>
      </c>
      <c r="AQ423" s="72">
        <v>502</v>
      </c>
      <c r="AR423" s="74">
        <v>39754</v>
      </c>
      <c r="AS423" s="76">
        <v>0.5</v>
      </c>
      <c r="AT423" s="72">
        <v>387</v>
      </c>
      <c r="AU423" s="72">
        <v>502</v>
      </c>
      <c r="AV423" s="72"/>
      <c r="AW423" s="72"/>
      <c r="AX423" s="72"/>
      <c r="AY423" s="72"/>
      <c r="AZ423" s="72"/>
      <c r="BA423" s="77"/>
    </row>
    <row r="424" spans="1:53" hidden="1">
      <c r="A424" t="e">
        <f>VLOOKUP(C424,'2010'!$G$2:$S$120,13,FALSE)</f>
        <v>#N/A</v>
      </c>
      <c r="B424" s="10">
        <v>422</v>
      </c>
      <c r="C424" s="56" t="s">
        <v>2051</v>
      </c>
      <c r="D424" s="57" t="s">
        <v>2052</v>
      </c>
      <c r="E424" s="57" t="s">
        <v>71</v>
      </c>
      <c r="F424" s="58" t="s">
        <v>1999</v>
      </c>
      <c r="G424" s="58" t="s">
        <v>1999</v>
      </c>
      <c r="H424" s="58" t="s">
        <v>249</v>
      </c>
      <c r="I424" s="59" t="s">
        <v>2022</v>
      </c>
      <c r="J424" s="57" t="s">
        <v>2053</v>
      </c>
      <c r="K424" s="57">
        <v>18.722110000000001</v>
      </c>
      <c r="L424" s="57">
        <v>-31.537970000000001</v>
      </c>
      <c r="M424" s="57">
        <v>2</v>
      </c>
      <c r="N424" s="57">
        <v>120</v>
      </c>
      <c r="O424" s="57" t="s">
        <v>2032</v>
      </c>
      <c r="P424" s="57" t="s">
        <v>2054</v>
      </c>
      <c r="Q424" s="60">
        <v>8174.5</v>
      </c>
      <c r="R424" s="61">
        <v>93.1</v>
      </c>
      <c r="S424" s="61">
        <v>301882</v>
      </c>
      <c r="T424" s="61">
        <v>72521</v>
      </c>
      <c r="U424" s="62">
        <v>886.31329133280315</v>
      </c>
      <c r="V424" s="62">
        <v>212.91871062450303</v>
      </c>
      <c r="W424" s="60">
        <v>24.022962614531508</v>
      </c>
      <c r="X424" s="61">
        <v>18180</v>
      </c>
      <c r="Y424" s="61">
        <v>10373</v>
      </c>
      <c r="Z424" s="61">
        <v>43968</v>
      </c>
      <c r="AA424" s="60">
        <v>25.068600819073094</v>
      </c>
      <c r="AB424" s="60">
        <v>14.303443140607547</v>
      </c>
      <c r="AC424" s="60">
        <v>60.627956040319354</v>
      </c>
      <c r="AD424" s="60">
        <v>112.64</v>
      </c>
      <c r="AE424" s="60">
        <v>120.83</v>
      </c>
      <c r="AF424" s="60">
        <v>86.82</v>
      </c>
      <c r="AG424" s="60">
        <v>86.93</v>
      </c>
      <c r="AH424" s="60">
        <v>135.99</v>
      </c>
      <c r="AI424" s="62">
        <v>115298</v>
      </c>
      <c r="AJ424" s="60">
        <v>38.19306881496744</v>
      </c>
      <c r="AK424" s="60">
        <v>234</v>
      </c>
      <c r="AL424" s="63">
        <v>39572</v>
      </c>
      <c r="AM424" s="64">
        <v>0.625</v>
      </c>
      <c r="AN424" s="61">
        <v>134</v>
      </c>
      <c r="AO424" s="63">
        <v>39528</v>
      </c>
      <c r="AP424" s="65">
        <v>0.41666666666666669</v>
      </c>
      <c r="AQ424" s="61">
        <v>166</v>
      </c>
      <c r="AR424" s="63">
        <v>39572</v>
      </c>
      <c r="AS424" s="65">
        <v>0.625</v>
      </c>
      <c r="AT424" s="61">
        <v>134</v>
      </c>
      <c r="AU424" s="61">
        <v>166</v>
      </c>
      <c r="AV424" s="61"/>
      <c r="AW424" s="61"/>
      <c r="AX424" s="61"/>
      <c r="AY424" s="61"/>
      <c r="AZ424" s="61"/>
      <c r="BA424" s="66"/>
    </row>
    <row r="425" spans="1:53" hidden="1">
      <c r="A425" t="e">
        <f>VLOOKUP(C425,'2010'!$G$2:$S$120,13,FALSE)</f>
        <v>#N/A</v>
      </c>
      <c r="B425" s="10">
        <v>423</v>
      </c>
      <c r="C425" s="67" t="s">
        <v>2055</v>
      </c>
      <c r="D425" s="68" t="s">
        <v>2056</v>
      </c>
      <c r="E425" s="68" t="s">
        <v>132</v>
      </c>
      <c r="F425" s="69" t="s">
        <v>1999</v>
      </c>
      <c r="G425" s="69" t="s">
        <v>1999</v>
      </c>
      <c r="H425" s="69" t="s">
        <v>940</v>
      </c>
      <c r="I425" s="70" t="s">
        <v>2057</v>
      </c>
      <c r="J425" s="68" t="s">
        <v>2058</v>
      </c>
      <c r="K425" s="68">
        <v>17.84375</v>
      </c>
      <c r="L425" s="68">
        <v>-29.755279999999999</v>
      </c>
      <c r="M425" s="68">
        <v>2</v>
      </c>
      <c r="N425" s="68">
        <v>120</v>
      </c>
      <c r="O425" s="68" t="s">
        <v>2032</v>
      </c>
      <c r="P425" s="68" t="s">
        <v>461</v>
      </c>
      <c r="Q425" s="71">
        <v>8769.43</v>
      </c>
      <c r="R425" s="72">
        <v>99.8</v>
      </c>
      <c r="S425" s="72">
        <v>367796</v>
      </c>
      <c r="T425" s="72">
        <v>80677</v>
      </c>
      <c r="U425" s="73">
        <v>1006.5767102308816</v>
      </c>
      <c r="V425" s="73">
        <v>220.79519421444724</v>
      </c>
      <c r="W425" s="71">
        <v>21.935257588445769</v>
      </c>
      <c r="X425" s="72">
        <v>21051</v>
      </c>
      <c r="Y425" s="72">
        <v>12512</v>
      </c>
      <c r="Z425" s="72">
        <v>47114</v>
      </c>
      <c r="AA425" s="71">
        <v>26.09293850787709</v>
      </c>
      <c r="AB425" s="71">
        <v>15.508757142680068</v>
      </c>
      <c r="AC425" s="71">
        <v>58.398304349442839</v>
      </c>
      <c r="AD425" s="71">
        <v>103</v>
      </c>
      <c r="AE425" s="71">
        <v>108.36</v>
      </c>
      <c r="AF425" s="71">
        <v>83.71</v>
      </c>
      <c r="AG425" s="71">
        <v>81.91</v>
      </c>
      <c r="AH425" s="71">
        <v>125.99</v>
      </c>
      <c r="AI425" s="73">
        <v>79522</v>
      </c>
      <c r="AJ425" s="71">
        <v>21.621224809405216</v>
      </c>
      <c r="AK425" s="71">
        <v>187</v>
      </c>
      <c r="AL425" s="74">
        <v>39572</v>
      </c>
      <c r="AM425" s="75">
        <v>0.54166666666666663</v>
      </c>
      <c r="AN425" s="72">
        <v>84</v>
      </c>
      <c r="AO425" s="74">
        <v>39527</v>
      </c>
      <c r="AP425" s="76">
        <v>0.54166666666666663</v>
      </c>
      <c r="AQ425" s="72">
        <v>149</v>
      </c>
      <c r="AR425" s="74">
        <v>39572</v>
      </c>
      <c r="AS425" s="76">
        <v>0.54166666666666663</v>
      </c>
      <c r="AT425" s="72">
        <v>84</v>
      </c>
      <c r="AU425" s="72">
        <v>149</v>
      </c>
      <c r="AV425" s="72"/>
      <c r="AW425" s="72"/>
      <c r="AX425" s="72"/>
      <c r="AY425" s="72"/>
      <c r="AZ425" s="72"/>
      <c r="BA425" s="77"/>
    </row>
    <row r="426" spans="1:53" hidden="1">
      <c r="A426" t="e">
        <f>VLOOKUP(C426,'2010'!$G$2:$S$120,13,FALSE)</f>
        <v>#N/A</v>
      </c>
      <c r="B426" s="10">
        <v>424</v>
      </c>
      <c r="C426" s="56" t="s">
        <v>2059</v>
      </c>
      <c r="D426" s="57" t="s">
        <v>2060</v>
      </c>
      <c r="E426" s="57" t="s">
        <v>71</v>
      </c>
      <c r="F426" s="58" t="s">
        <v>1999</v>
      </c>
      <c r="G426" s="58" t="s">
        <v>1999</v>
      </c>
      <c r="H426" s="58" t="s">
        <v>198</v>
      </c>
      <c r="I426" s="59" t="s">
        <v>2061</v>
      </c>
      <c r="J426" s="57" t="s">
        <v>2062</v>
      </c>
      <c r="K426" s="57">
        <v>17.78614</v>
      </c>
      <c r="L426" s="57">
        <v>-29.211580000000001</v>
      </c>
      <c r="M426" s="57">
        <v>2</v>
      </c>
      <c r="N426" s="57">
        <v>120</v>
      </c>
      <c r="O426" s="57" t="s">
        <v>2063</v>
      </c>
      <c r="P426" s="57" t="s">
        <v>2032</v>
      </c>
      <c r="Q426" s="60">
        <v>8783.75</v>
      </c>
      <c r="R426" s="61">
        <v>100</v>
      </c>
      <c r="S426" s="61">
        <v>185013</v>
      </c>
      <c r="T426" s="61">
        <v>43088</v>
      </c>
      <c r="U426" s="62">
        <v>505.51438736302828</v>
      </c>
      <c r="V426" s="62">
        <v>117.73012665433329</v>
      </c>
      <c r="W426" s="60">
        <v>23.289174274240189</v>
      </c>
      <c r="X426" s="61">
        <v>7821</v>
      </c>
      <c r="Y426" s="61">
        <v>4228</v>
      </c>
      <c r="Z426" s="61">
        <v>31039</v>
      </c>
      <c r="AA426" s="60">
        <v>18.151225399183069</v>
      </c>
      <c r="AB426" s="60">
        <v>9.8124767916821387</v>
      </c>
      <c r="AC426" s="60">
        <v>72.036297809134794</v>
      </c>
      <c r="AD426" s="60">
        <v>108.07</v>
      </c>
      <c r="AE426" s="60">
        <v>114.16</v>
      </c>
      <c r="AF426" s="60">
        <v>88.06</v>
      </c>
      <c r="AG426" s="60">
        <v>81.91</v>
      </c>
      <c r="AH426" s="60">
        <v>134.99</v>
      </c>
      <c r="AI426" s="62">
        <v>58887</v>
      </c>
      <c r="AJ426" s="60">
        <v>31.828574208298875</v>
      </c>
      <c r="AK426" s="60">
        <v>94</v>
      </c>
      <c r="AL426" s="63">
        <v>39448</v>
      </c>
      <c r="AM426" s="64">
        <v>0.45833333333333331</v>
      </c>
      <c r="AN426" s="61">
        <v>76</v>
      </c>
      <c r="AO426" s="63">
        <v>39809</v>
      </c>
      <c r="AP426" s="65">
        <v>0.625</v>
      </c>
      <c r="AQ426" s="61">
        <v>72</v>
      </c>
      <c r="AR426" s="63">
        <v>39448</v>
      </c>
      <c r="AS426" s="65">
        <v>0.45833333333333331</v>
      </c>
      <c r="AT426" s="61">
        <v>76</v>
      </c>
      <c r="AU426" s="61">
        <v>72</v>
      </c>
      <c r="AV426" s="61"/>
      <c r="AW426" s="61"/>
      <c r="AX426" s="61"/>
      <c r="AY426" s="61"/>
      <c r="AZ426" s="61"/>
      <c r="BA426" s="66"/>
    </row>
    <row r="427" spans="1:53" hidden="1">
      <c r="A427" t="e">
        <f>VLOOKUP(C427,'2010'!$G$2:$S$120,13,FALSE)</f>
        <v>#N/A</v>
      </c>
      <c r="B427" s="10">
        <v>425</v>
      </c>
      <c r="C427" s="67" t="s">
        <v>2064</v>
      </c>
      <c r="D427" s="68" t="s">
        <v>2065</v>
      </c>
      <c r="E427" s="68" t="s">
        <v>177</v>
      </c>
      <c r="F427" s="69" t="s">
        <v>2066</v>
      </c>
      <c r="G427" s="69" t="s">
        <v>2066</v>
      </c>
      <c r="H427" s="69" t="s">
        <v>258</v>
      </c>
      <c r="I427" s="70" t="s">
        <v>2022</v>
      </c>
      <c r="J427" s="68" t="s">
        <v>2067</v>
      </c>
      <c r="K427" s="68">
        <v>22.04542</v>
      </c>
      <c r="L427" s="68">
        <v>-28.844639999999998</v>
      </c>
      <c r="M427" s="68">
        <v>2</v>
      </c>
      <c r="N427" s="68">
        <v>120</v>
      </c>
      <c r="O427" s="68" t="s">
        <v>2068</v>
      </c>
      <c r="P427" s="68" t="s">
        <v>2069</v>
      </c>
      <c r="Q427" s="71">
        <v>378</v>
      </c>
      <c r="R427" s="72">
        <v>4.3</v>
      </c>
      <c r="S427" s="72">
        <v>8028</v>
      </c>
      <c r="T427" s="72">
        <v>1417</v>
      </c>
      <c r="U427" s="73">
        <v>509.71428571428567</v>
      </c>
      <c r="V427" s="73">
        <v>89.968253968253975</v>
      </c>
      <c r="W427" s="71">
        <v>17.650722471350274</v>
      </c>
      <c r="X427" s="72">
        <v>624</v>
      </c>
      <c r="Y427" s="72">
        <v>261</v>
      </c>
      <c r="Z427" s="72">
        <v>532</v>
      </c>
      <c r="AA427" s="71">
        <v>44.036697247706428</v>
      </c>
      <c r="AB427" s="71">
        <v>18.419195483415667</v>
      </c>
      <c r="AC427" s="71">
        <v>37.544107268877916</v>
      </c>
      <c r="AD427" s="71">
        <v>113.34</v>
      </c>
      <c r="AE427" s="71">
        <v>118.49</v>
      </c>
      <c r="AF427" s="71">
        <v>89.34</v>
      </c>
      <c r="AG427" s="71">
        <v>88.94</v>
      </c>
      <c r="AH427" s="71">
        <v>136.99</v>
      </c>
      <c r="AI427" s="73">
        <v>3064</v>
      </c>
      <c r="AJ427" s="71">
        <v>38.166417538614851</v>
      </c>
      <c r="AK427" s="71">
        <v>72</v>
      </c>
      <c r="AL427" s="74">
        <v>39654</v>
      </c>
      <c r="AM427" s="75">
        <v>0.625</v>
      </c>
      <c r="AN427" s="72">
        <v>40</v>
      </c>
      <c r="AO427" s="74">
        <v>39654</v>
      </c>
      <c r="AP427" s="76">
        <v>0.625</v>
      </c>
      <c r="AQ427" s="72">
        <v>36</v>
      </c>
      <c r="AR427" s="74">
        <v>39654</v>
      </c>
      <c r="AS427" s="76">
        <v>0.79166666666666663</v>
      </c>
      <c r="AT427" s="72">
        <v>40</v>
      </c>
      <c r="AU427" s="72">
        <v>36</v>
      </c>
      <c r="AV427" s="72"/>
      <c r="AW427" s="72"/>
      <c r="AX427" s="72"/>
      <c r="AY427" s="72"/>
      <c r="AZ427" s="72"/>
      <c r="BA427" s="77"/>
    </row>
    <row r="428" spans="1:53" hidden="1">
      <c r="A428" t="e">
        <f>VLOOKUP(C428,'2010'!$G$2:$S$120,13,FALSE)</f>
        <v>#N/A</v>
      </c>
      <c r="B428" s="10">
        <v>426</v>
      </c>
      <c r="C428" s="56" t="s">
        <v>2070</v>
      </c>
      <c r="D428" s="57" t="s">
        <v>2071</v>
      </c>
      <c r="E428" s="57" t="s">
        <v>132</v>
      </c>
      <c r="F428" s="58" t="s">
        <v>2066</v>
      </c>
      <c r="G428" s="58" t="s">
        <v>2066</v>
      </c>
      <c r="H428" s="58" t="s">
        <v>940</v>
      </c>
      <c r="I428" s="59" t="s">
        <v>1542</v>
      </c>
      <c r="J428" s="57" t="s">
        <v>2072</v>
      </c>
      <c r="K428" s="57">
        <v>23.388059999999999</v>
      </c>
      <c r="L428" s="57">
        <v>-28.837499999999999</v>
      </c>
      <c r="M428" s="57">
        <v>2</v>
      </c>
      <c r="N428" s="57">
        <v>120</v>
      </c>
      <c r="O428" s="57" t="s">
        <v>2073</v>
      </c>
      <c r="P428" s="57" t="s">
        <v>2068</v>
      </c>
      <c r="Q428" s="60">
        <v>8500.5499999999993</v>
      </c>
      <c r="R428" s="61">
        <v>96.8</v>
      </c>
      <c r="S428" s="61">
        <v>188469</v>
      </c>
      <c r="T428" s="61">
        <v>32033</v>
      </c>
      <c r="U428" s="62">
        <v>532.11333384310433</v>
      </c>
      <c r="V428" s="62">
        <v>90.440265629871021</v>
      </c>
      <c r="W428" s="60">
        <v>16.996429120969498</v>
      </c>
      <c r="X428" s="61">
        <v>13913</v>
      </c>
      <c r="Y428" s="61">
        <v>5813</v>
      </c>
      <c r="Z428" s="61">
        <v>12307</v>
      </c>
      <c r="AA428" s="60">
        <v>43.43333437392689</v>
      </c>
      <c r="AB428" s="60">
        <v>18.146910998033277</v>
      </c>
      <c r="AC428" s="60">
        <v>38.419754628039833</v>
      </c>
      <c r="AD428" s="60">
        <v>114.33</v>
      </c>
      <c r="AE428" s="60">
        <v>119.28</v>
      </c>
      <c r="AF428" s="60">
        <v>90.27</v>
      </c>
      <c r="AG428" s="60">
        <v>88.94</v>
      </c>
      <c r="AH428" s="60">
        <v>137.99</v>
      </c>
      <c r="AI428" s="62">
        <v>75236</v>
      </c>
      <c r="AJ428" s="60">
        <v>39.919562368347052</v>
      </c>
      <c r="AK428" s="60">
        <v>106</v>
      </c>
      <c r="AL428" s="63">
        <v>39572</v>
      </c>
      <c r="AM428" s="64">
        <v>0.70833333333333337</v>
      </c>
      <c r="AN428" s="61">
        <v>74</v>
      </c>
      <c r="AO428" s="63">
        <v>39572</v>
      </c>
      <c r="AP428" s="65">
        <v>0.70833333333333337</v>
      </c>
      <c r="AQ428" s="61">
        <v>62</v>
      </c>
      <c r="AR428" s="63">
        <v>39527</v>
      </c>
      <c r="AS428" s="65">
        <v>0.70833333333333337</v>
      </c>
      <c r="AT428" s="61">
        <v>74</v>
      </c>
      <c r="AU428" s="61">
        <v>62</v>
      </c>
      <c r="AV428" s="61"/>
      <c r="AW428" s="61"/>
      <c r="AX428" s="61"/>
      <c r="AY428" s="61"/>
      <c r="AZ428" s="61"/>
      <c r="BA428" s="66"/>
    </row>
    <row r="429" spans="1:53" hidden="1">
      <c r="A429" t="e">
        <f>VLOOKUP(C429,'2010'!$G$2:$S$120,13,FALSE)</f>
        <v>#N/A</v>
      </c>
      <c r="B429" s="10">
        <v>427</v>
      </c>
      <c r="C429" s="67" t="s">
        <v>2074</v>
      </c>
      <c r="D429" s="68" t="s">
        <v>2075</v>
      </c>
      <c r="E429" s="68" t="s">
        <v>71</v>
      </c>
      <c r="F429" s="69" t="s">
        <v>2066</v>
      </c>
      <c r="G429" s="69" t="s">
        <v>2066</v>
      </c>
      <c r="H429" s="69" t="s">
        <v>198</v>
      </c>
      <c r="I429" s="70" t="s">
        <v>2076</v>
      </c>
      <c r="J429" s="68" t="s">
        <v>2077</v>
      </c>
      <c r="K429" s="68">
        <v>24.676559999999998</v>
      </c>
      <c r="L429" s="68">
        <v>-28.7438</v>
      </c>
      <c r="M429" s="68">
        <v>2</v>
      </c>
      <c r="N429" s="68">
        <v>120</v>
      </c>
      <c r="O429" s="68" t="s">
        <v>2078</v>
      </c>
      <c r="P429" s="68" t="s">
        <v>2068</v>
      </c>
      <c r="Q429" s="71">
        <v>8780.75</v>
      </c>
      <c r="R429" s="72">
        <v>100</v>
      </c>
      <c r="S429" s="72">
        <v>265224</v>
      </c>
      <c r="T429" s="72">
        <v>38059</v>
      </c>
      <c r="U429" s="73">
        <v>724.92395296529344</v>
      </c>
      <c r="V429" s="73">
        <v>104.02482703641488</v>
      </c>
      <c r="W429" s="71">
        <v>14.349757186378307</v>
      </c>
      <c r="X429" s="72">
        <v>18007</v>
      </c>
      <c r="Y429" s="72">
        <v>6569</v>
      </c>
      <c r="Z429" s="72">
        <v>13483</v>
      </c>
      <c r="AA429" s="71">
        <v>47.313381854489087</v>
      </c>
      <c r="AB429" s="71">
        <v>17.260043616490186</v>
      </c>
      <c r="AC429" s="71">
        <v>35.426574529020733</v>
      </c>
      <c r="AD429" s="71">
        <v>110.24</v>
      </c>
      <c r="AE429" s="71">
        <v>113.66</v>
      </c>
      <c r="AF429" s="71">
        <v>89.86</v>
      </c>
      <c r="AG429" s="71">
        <v>86.93</v>
      </c>
      <c r="AH429" s="71">
        <v>132.99</v>
      </c>
      <c r="AI429" s="73">
        <v>84704</v>
      </c>
      <c r="AJ429" s="71">
        <v>31.936777968811271</v>
      </c>
      <c r="AK429" s="71">
        <v>118</v>
      </c>
      <c r="AL429" s="74">
        <v>39527</v>
      </c>
      <c r="AM429" s="75">
        <v>0.70833333333333337</v>
      </c>
      <c r="AN429" s="72">
        <v>74</v>
      </c>
      <c r="AO429" s="74">
        <v>39628</v>
      </c>
      <c r="AP429" s="76">
        <v>0.75</v>
      </c>
      <c r="AQ429" s="72">
        <v>74</v>
      </c>
      <c r="AR429" s="74">
        <v>39527</v>
      </c>
      <c r="AS429" s="76">
        <v>0.70833333333333337</v>
      </c>
      <c r="AT429" s="72">
        <v>74</v>
      </c>
      <c r="AU429" s="72">
        <v>74</v>
      </c>
      <c r="AV429" s="72"/>
      <c r="AW429" s="72"/>
      <c r="AX429" s="72"/>
      <c r="AY429" s="72"/>
      <c r="AZ429" s="72"/>
      <c r="BA429" s="77"/>
    </row>
    <row r="430" spans="1:53" hidden="1">
      <c r="A430" t="e">
        <f>VLOOKUP(C430,'2010'!$G$2:$S$120,13,FALSE)</f>
        <v>#N/A</v>
      </c>
      <c r="B430" s="10">
        <v>428</v>
      </c>
      <c r="C430" s="56" t="s">
        <v>2079</v>
      </c>
      <c r="D430" s="57" t="s">
        <v>2080</v>
      </c>
      <c r="E430" s="57" t="s">
        <v>177</v>
      </c>
      <c r="F430" s="58" t="s">
        <v>2066</v>
      </c>
      <c r="G430" s="58" t="s">
        <v>2066</v>
      </c>
      <c r="H430" s="58" t="s">
        <v>204</v>
      </c>
      <c r="I430" s="59" t="s">
        <v>1279</v>
      </c>
      <c r="J430" s="57" t="s">
        <v>2081</v>
      </c>
      <c r="K430" s="57">
        <v>24.815750000000001</v>
      </c>
      <c r="L430" s="57">
        <v>-28.811419999999998</v>
      </c>
      <c r="M430" s="57">
        <v>2</v>
      </c>
      <c r="N430" s="57">
        <v>120</v>
      </c>
      <c r="O430" s="57" t="s">
        <v>2082</v>
      </c>
      <c r="P430" s="57" t="s">
        <v>2078</v>
      </c>
      <c r="Q430" s="60">
        <v>333.25</v>
      </c>
      <c r="R430" s="61">
        <v>3.8</v>
      </c>
      <c r="S430" s="61">
        <v>28719</v>
      </c>
      <c r="T430" s="61">
        <v>5422</v>
      </c>
      <c r="U430" s="62">
        <v>2068.2850712678173</v>
      </c>
      <c r="V430" s="62">
        <v>390.48162040510124</v>
      </c>
      <c r="W430" s="60">
        <v>18.879487447334515</v>
      </c>
      <c r="X430" s="61">
        <v>2054</v>
      </c>
      <c r="Y430" s="61">
        <v>664</v>
      </c>
      <c r="Z430" s="61">
        <v>2704</v>
      </c>
      <c r="AA430" s="60">
        <v>37.882700110660274</v>
      </c>
      <c r="AB430" s="60">
        <v>12.246403541128736</v>
      </c>
      <c r="AC430" s="60">
        <v>49.870896348210991</v>
      </c>
      <c r="AD430" s="60">
        <v>111.81</v>
      </c>
      <c r="AE430" s="60">
        <v>117.11</v>
      </c>
      <c r="AF430" s="60">
        <v>89.06</v>
      </c>
      <c r="AG430" s="60">
        <v>88.93</v>
      </c>
      <c r="AH430" s="60">
        <v>131.99</v>
      </c>
      <c r="AI430" s="62">
        <v>9683</v>
      </c>
      <c r="AJ430" s="60">
        <v>33.716355026289222</v>
      </c>
      <c r="AK430" s="60">
        <v>250</v>
      </c>
      <c r="AL430" s="63">
        <v>39675</v>
      </c>
      <c r="AM430" s="64">
        <v>0.66666666666666663</v>
      </c>
      <c r="AN430" s="61">
        <v>153</v>
      </c>
      <c r="AO430" s="63">
        <v>39675</v>
      </c>
      <c r="AP430" s="65">
        <v>0.66666666666666663</v>
      </c>
      <c r="AQ430" s="61">
        <v>126</v>
      </c>
      <c r="AR430" s="63">
        <v>39668</v>
      </c>
      <c r="AS430" s="65">
        <v>0.75</v>
      </c>
      <c r="AT430" s="61">
        <v>153</v>
      </c>
      <c r="AU430" s="61">
        <v>126</v>
      </c>
      <c r="AV430" s="61"/>
      <c r="AW430" s="61"/>
      <c r="AX430" s="61"/>
      <c r="AY430" s="61"/>
      <c r="AZ430" s="61"/>
      <c r="BA430" s="66"/>
    </row>
    <row r="431" spans="1:53" hidden="1">
      <c r="A431" t="e">
        <f>VLOOKUP(C431,'2010'!$G$2:$S$120,13,FALSE)</f>
        <v>#N/A</v>
      </c>
      <c r="B431" s="10">
        <v>429</v>
      </c>
      <c r="C431" s="67" t="s">
        <v>2083</v>
      </c>
      <c r="D431" s="68" t="s">
        <v>2084</v>
      </c>
      <c r="E431" s="68" t="s">
        <v>177</v>
      </c>
      <c r="F431" s="69" t="s">
        <v>2066</v>
      </c>
      <c r="G431" s="69" t="s">
        <v>2066</v>
      </c>
      <c r="H431" s="69" t="s">
        <v>204</v>
      </c>
      <c r="I431" s="70" t="s">
        <v>1898</v>
      </c>
      <c r="J431" s="68" t="s">
        <v>2085</v>
      </c>
      <c r="K431" s="68">
        <v>25.391559999999998</v>
      </c>
      <c r="L431" s="68">
        <v>-29.118030000000001</v>
      </c>
      <c r="M431" s="68">
        <v>2</v>
      </c>
      <c r="N431" s="68">
        <v>100</v>
      </c>
      <c r="O431" s="68" t="s">
        <v>2082</v>
      </c>
      <c r="P431" s="68" t="s">
        <v>2078</v>
      </c>
      <c r="Q431" s="71">
        <v>375.25</v>
      </c>
      <c r="R431" s="72">
        <v>4.3</v>
      </c>
      <c r="S431" s="72">
        <v>31548</v>
      </c>
      <c r="T431" s="72">
        <v>6240</v>
      </c>
      <c r="U431" s="73">
        <v>2017.7268487674883</v>
      </c>
      <c r="V431" s="73">
        <v>399.09393737508333</v>
      </c>
      <c r="W431" s="71">
        <v>19.779383796120197</v>
      </c>
      <c r="X431" s="72">
        <v>2326</v>
      </c>
      <c r="Y431" s="72">
        <v>747</v>
      </c>
      <c r="Z431" s="72">
        <v>3167</v>
      </c>
      <c r="AA431" s="71">
        <v>37.275641025641029</v>
      </c>
      <c r="AB431" s="71">
        <v>11.971153846153847</v>
      </c>
      <c r="AC431" s="71">
        <v>50.753205128205124</v>
      </c>
      <c r="AD431" s="71">
        <v>113.21</v>
      </c>
      <c r="AE431" s="71">
        <v>119.01</v>
      </c>
      <c r="AF431" s="71">
        <v>89.7</v>
      </c>
      <c r="AG431" s="71">
        <v>89.93</v>
      </c>
      <c r="AH431" s="71">
        <v>133.99</v>
      </c>
      <c r="AI431" s="73">
        <v>22942</v>
      </c>
      <c r="AJ431" s="71">
        <v>72.720933181184222</v>
      </c>
      <c r="AK431" s="71">
        <v>264</v>
      </c>
      <c r="AL431" s="74">
        <v>39668</v>
      </c>
      <c r="AM431" s="75">
        <v>0.70833333333333337</v>
      </c>
      <c r="AN431" s="72">
        <v>142</v>
      </c>
      <c r="AO431" s="74">
        <v>39675</v>
      </c>
      <c r="AP431" s="76">
        <v>0.66666666666666663</v>
      </c>
      <c r="AQ431" s="72">
        <v>150</v>
      </c>
      <c r="AR431" s="74">
        <v>39668</v>
      </c>
      <c r="AS431" s="76">
        <v>0.70833333333333337</v>
      </c>
      <c r="AT431" s="72">
        <v>142</v>
      </c>
      <c r="AU431" s="72">
        <v>150</v>
      </c>
      <c r="AV431" s="72"/>
      <c r="AW431" s="72"/>
      <c r="AX431" s="72"/>
      <c r="AY431" s="72"/>
      <c r="AZ431" s="72"/>
      <c r="BA431" s="77"/>
    </row>
    <row r="432" spans="1:53" hidden="1">
      <c r="A432" t="e">
        <f>VLOOKUP(C432,'2010'!$G$2:$S$120,13,FALSE)</f>
        <v>#N/A</v>
      </c>
      <c r="B432" s="10">
        <v>430</v>
      </c>
      <c r="C432" s="56" t="s">
        <v>2086</v>
      </c>
      <c r="D432" s="57" t="s">
        <v>2087</v>
      </c>
      <c r="E432" s="57" t="s">
        <v>71</v>
      </c>
      <c r="F432" s="58" t="s">
        <v>2066</v>
      </c>
      <c r="G432" s="58" t="s">
        <v>2066</v>
      </c>
      <c r="H432" s="58" t="s">
        <v>996</v>
      </c>
      <c r="I432" s="59" t="s">
        <v>1084</v>
      </c>
      <c r="J432" s="57" t="s">
        <v>2088</v>
      </c>
      <c r="K432" s="57">
        <v>25.914169999999999</v>
      </c>
      <c r="L432" s="57">
        <v>-29.178329999999999</v>
      </c>
      <c r="M432" s="57">
        <v>2</v>
      </c>
      <c r="N432" s="57">
        <v>120</v>
      </c>
      <c r="O432" s="57" t="s">
        <v>520</v>
      </c>
      <c r="P432" s="57" t="s">
        <v>2082</v>
      </c>
      <c r="Q432" s="60">
        <v>8783.5</v>
      </c>
      <c r="R432" s="61">
        <v>100</v>
      </c>
      <c r="S432" s="61">
        <v>1050387</v>
      </c>
      <c r="T432" s="61">
        <v>159088</v>
      </c>
      <c r="U432" s="62">
        <v>2870.0732054420218</v>
      </c>
      <c r="V432" s="62">
        <v>434.69141003017018</v>
      </c>
      <c r="W432" s="60">
        <v>15.14565583922878</v>
      </c>
      <c r="X432" s="61">
        <v>69897</v>
      </c>
      <c r="Y432" s="61">
        <v>22388</v>
      </c>
      <c r="Z432" s="61">
        <v>66803</v>
      </c>
      <c r="AA432" s="60">
        <v>43.936060545107111</v>
      </c>
      <c r="AB432" s="60">
        <v>14.072714472493212</v>
      </c>
      <c r="AC432" s="60">
        <v>41.991224982399679</v>
      </c>
      <c r="AD432" s="60">
        <v>112.28</v>
      </c>
      <c r="AE432" s="60">
        <v>116.34</v>
      </c>
      <c r="AF432" s="60">
        <v>89.53</v>
      </c>
      <c r="AG432" s="60">
        <v>90.92</v>
      </c>
      <c r="AH432" s="60">
        <v>131.99</v>
      </c>
      <c r="AI432" s="62">
        <v>356777</v>
      </c>
      <c r="AJ432" s="60">
        <v>33.96624291808638</v>
      </c>
      <c r="AK432" s="60">
        <v>509</v>
      </c>
      <c r="AL432" s="63">
        <v>39572</v>
      </c>
      <c r="AM432" s="64">
        <v>0.75</v>
      </c>
      <c r="AN432" s="61">
        <v>335</v>
      </c>
      <c r="AO432" s="63">
        <v>39572</v>
      </c>
      <c r="AP432" s="65">
        <v>0.75</v>
      </c>
      <c r="AQ432" s="61">
        <v>262</v>
      </c>
      <c r="AR432" s="63">
        <v>39536</v>
      </c>
      <c r="AS432" s="65">
        <v>0.625</v>
      </c>
      <c r="AT432" s="61">
        <v>335</v>
      </c>
      <c r="AU432" s="61">
        <v>262</v>
      </c>
      <c r="AV432" s="61"/>
      <c r="AW432" s="61"/>
      <c r="AX432" s="61"/>
      <c r="AY432" s="61"/>
      <c r="AZ432" s="61"/>
      <c r="BA432" s="66"/>
    </row>
    <row r="433" spans="1:53" hidden="1">
      <c r="A433" t="e">
        <f>VLOOKUP(C433,'2010'!$G$2:$S$120,13,FALSE)</f>
        <v>#N/A</v>
      </c>
      <c r="B433" s="10">
        <v>431</v>
      </c>
      <c r="C433" s="67" t="s">
        <v>2089</v>
      </c>
      <c r="D433" s="68" t="s">
        <v>2090</v>
      </c>
      <c r="E433" s="68" t="s">
        <v>177</v>
      </c>
      <c r="F433" s="69" t="s">
        <v>2066</v>
      </c>
      <c r="G433" s="69" t="s">
        <v>2066</v>
      </c>
      <c r="H433" s="69" t="s">
        <v>996</v>
      </c>
      <c r="I433" s="70" t="s">
        <v>2091</v>
      </c>
      <c r="J433" s="68" t="s">
        <v>2092</v>
      </c>
      <c r="K433" s="68">
        <v>26.134360000000001</v>
      </c>
      <c r="L433" s="68">
        <v>-29.13456</v>
      </c>
      <c r="M433" s="68">
        <v>4</v>
      </c>
      <c r="N433" s="68">
        <v>120</v>
      </c>
      <c r="O433" s="68" t="s">
        <v>520</v>
      </c>
      <c r="P433" s="68" t="s">
        <v>2093</v>
      </c>
      <c r="Q433" s="71">
        <v>377.25</v>
      </c>
      <c r="R433" s="72">
        <v>4.3</v>
      </c>
      <c r="S433" s="72">
        <v>72579</v>
      </c>
      <c r="T433" s="72">
        <v>9180</v>
      </c>
      <c r="U433" s="73">
        <v>4617.3518886679922</v>
      </c>
      <c r="V433" s="73">
        <v>584.01590457256464</v>
      </c>
      <c r="W433" s="71">
        <v>12.64828669449841</v>
      </c>
      <c r="X433" s="72">
        <v>4120</v>
      </c>
      <c r="Y433" s="72">
        <v>1206</v>
      </c>
      <c r="Z433" s="72">
        <v>3854</v>
      </c>
      <c r="AA433" s="71">
        <v>44.880174291938992</v>
      </c>
      <c r="AB433" s="71">
        <v>13.137254901960786</v>
      </c>
      <c r="AC433" s="71">
        <v>41.982570806100213</v>
      </c>
      <c r="AD433" s="71">
        <v>103.82</v>
      </c>
      <c r="AE433" s="71">
        <v>106.25</v>
      </c>
      <c r="AF433" s="71">
        <v>87.07</v>
      </c>
      <c r="AG433" s="71">
        <v>84.92</v>
      </c>
      <c r="AH433" s="71">
        <v>122.99</v>
      </c>
      <c r="AI433" s="73">
        <v>12825</v>
      </c>
      <c r="AJ433" s="71">
        <v>17.670400529078659</v>
      </c>
      <c r="AK433" s="71">
        <v>551</v>
      </c>
      <c r="AL433" s="74">
        <v>39668</v>
      </c>
      <c r="AM433" s="75">
        <v>0.70833333333333337</v>
      </c>
      <c r="AN433" s="72">
        <v>340</v>
      </c>
      <c r="AO433" s="74">
        <v>39674</v>
      </c>
      <c r="AP433" s="76">
        <v>0.70833333333333337</v>
      </c>
      <c r="AQ433" s="72">
        <v>257</v>
      </c>
      <c r="AR433" s="74">
        <v>39675</v>
      </c>
      <c r="AS433" s="76">
        <v>0.70833333333333337</v>
      </c>
      <c r="AT433" s="72">
        <v>239</v>
      </c>
      <c r="AU433" s="72">
        <v>121</v>
      </c>
      <c r="AV433" s="72">
        <v>89</v>
      </c>
      <c r="AW433" s="72">
        <v>184</v>
      </c>
      <c r="AX433" s="72"/>
      <c r="AY433" s="72"/>
      <c r="AZ433" s="72"/>
      <c r="BA433" s="77"/>
    </row>
    <row r="434" spans="1:53" hidden="1">
      <c r="A434" t="e">
        <f>VLOOKUP(C434,'2010'!$G$2:$S$120,13,FALSE)</f>
        <v>#N/A</v>
      </c>
      <c r="B434" s="10">
        <v>432</v>
      </c>
      <c r="C434" s="56" t="s">
        <v>2094</v>
      </c>
      <c r="D434" s="57" t="s">
        <v>2095</v>
      </c>
      <c r="E434" s="57" t="s">
        <v>71</v>
      </c>
      <c r="F434" s="58" t="s">
        <v>2066</v>
      </c>
      <c r="G434" s="58" t="s">
        <v>2066</v>
      </c>
      <c r="H434" s="58" t="s">
        <v>139</v>
      </c>
      <c r="I434" s="59" t="s">
        <v>525</v>
      </c>
      <c r="J434" s="57" t="s">
        <v>2096</v>
      </c>
      <c r="K434" s="57">
        <v>26.325949999999999</v>
      </c>
      <c r="L434" s="57">
        <v>-29.115110000000001</v>
      </c>
      <c r="M434" s="57">
        <v>2</v>
      </c>
      <c r="N434" s="57">
        <v>120</v>
      </c>
      <c r="O434" s="57" t="s">
        <v>2097</v>
      </c>
      <c r="P434" s="57" t="s">
        <v>520</v>
      </c>
      <c r="Q434" s="60">
        <v>8758.5</v>
      </c>
      <c r="R434" s="61">
        <v>99.7</v>
      </c>
      <c r="S434" s="61">
        <v>3015494</v>
      </c>
      <c r="T434" s="61">
        <v>386454</v>
      </c>
      <c r="U434" s="62">
        <v>8263.0423017640005</v>
      </c>
      <c r="V434" s="62">
        <v>1058.9594108580236</v>
      </c>
      <c r="W434" s="60">
        <v>12.815611637761506</v>
      </c>
      <c r="X434" s="61">
        <v>119544</v>
      </c>
      <c r="Y434" s="61">
        <v>132313</v>
      </c>
      <c r="Z434" s="61">
        <v>134597</v>
      </c>
      <c r="AA434" s="60">
        <v>30.933565184989675</v>
      </c>
      <c r="AB434" s="60">
        <v>34.237710050872806</v>
      </c>
      <c r="AC434" s="60">
        <v>34.828724764137519</v>
      </c>
      <c r="AD434" s="60">
        <v>95.04</v>
      </c>
      <c r="AE434" s="60">
        <v>95.87</v>
      </c>
      <c r="AF434" s="60">
        <v>89.41</v>
      </c>
      <c r="AG434" s="60">
        <v>81.87</v>
      </c>
      <c r="AH434" s="60">
        <v>108.98</v>
      </c>
      <c r="AI434" s="62">
        <v>105294</v>
      </c>
      <c r="AJ434" s="60">
        <v>3.4917661915427458</v>
      </c>
      <c r="AK434" s="60">
        <v>1074</v>
      </c>
      <c r="AL434" s="63">
        <v>39527</v>
      </c>
      <c r="AM434" s="64">
        <v>0.75</v>
      </c>
      <c r="AN434" s="61">
        <v>710</v>
      </c>
      <c r="AO434" s="63">
        <v>39598</v>
      </c>
      <c r="AP434" s="65">
        <v>0.75</v>
      </c>
      <c r="AQ434" s="61">
        <v>532</v>
      </c>
      <c r="AR434" s="63">
        <v>39692</v>
      </c>
      <c r="AS434" s="65">
        <v>0.33333333333333331</v>
      </c>
      <c r="AT434" s="61">
        <v>710</v>
      </c>
      <c r="AU434" s="61">
        <v>532</v>
      </c>
      <c r="AV434" s="61"/>
      <c r="AW434" s="61"/>
      <c r="AX434" s="61"/>
      <c r="AY434" s="61"/>
      <c r="AZ434" s="61"/>
      <c r="BA434" s="66"/>
    </row>
    <row r="435" spans="1:53" hidden="1">
      <c r="A435" t="e">
        <f>VLOOKUP(C435,'2010'!$G$2:$S$120,13,FALSE)</f>
        <v>#N/A</v>
      </c>
      <c r="B435" s="10">
        <v>433</v>
      </c>
      <c r="C435" s="67" t="s">
        <v>2098</v>
      </c>
      <c r="D435" s="68" t="s">
        <v>2099</v>
      </c>
      <c r="E435" s="68" t="s">
        <v>132</v>
      </c>
      <c r="F435" s="69" t="s">
        <v>2066</v>
      </c>
      <c r="G435" s="69" t="s">
        <v>2066</v>
      </c>
      <c r="H435" s="69" t="s">
        <v>149</v>
      </c>
      <c r="I435" s="70" t="s">
        <v>2100</v>
      </c>
      <c r="J435" s="68" t="s">
        <v>2101</v>
      </c>
      <c r="K435" s="68">
        <v>27.363810000000001</v>
      </c>
      <c r="L435" s="68">
        <v>-29.231780000000001</v>
      </c>
      <c r="M435" s="68">
        <v>2</v>
      </c>
      <c r="N435" s="68">
        <v>120</v>
      </c>
      <c r="O435" s="68" t="s">
        <v>2097</v>
      </c>
      <c r="P435" s="68" t="s">
        <v>2102</v>
      </c>
      <c r="Q435" s="71">
        <v>8783.57</v>
      </c>
      <c r="R435" s="72">
        <v>100</v>
      </c>
      <c r="S435" s="72">
        <v>1130942</v>
      </c>
      <c r="T435" s="72">
        <v>143421</v>
      </c>
      <c r="U435" s="73">
        <v>3090.1567358147086</v>
      </c>
      <c r="V435" s="73">
        <v>391.87983929085783</v>
      </c>
      <c r="W435" s="71">
        <v>12.681552192773813</v>
      </c>
      <c r="X435" s="72">
        <v>65471</v>
      </c>
      <c r="Y435" s="72">
        <v>31518</v>
      </c>
      <c r="Z435" s="72">
        <v>46432</v>
      </c>
      <c r="AA435" s="71">
        <v>45.649521339273882</v>
      </c>
      <c r="AB435" s="71">
        <v>21.975861275545423</v>
      </c>
      <c r="AC435" s="71">
        <v>32.374617385180692</v>
      </c>
      <c r="AD435" s="71">
        <v>101.6</v>
      </c>
      <c r="AE435" s="71">
        <v>104.28</v>
      </c>
      <c r="AF435" s="71">
        <v>83.08</v>
      </c>
      <c r="AG435" s="71">
        <v>82.91</v>
      </c>
      <c r="AH435" s="71">
        <v>120.99</v>
      </c>
      <c r="AI435" s="73">
        <v>175961</v>
      </c>
      <c r="AJ435" s="71">
        <v>15.558799655508418</v>
      </c>
      <c r="AK435" s="71">
        <v>432</v>
      </c>
      <c r="AL435" s="74">
        <v>39527</v>
      </c>
      <c r="AM435" s="75">
        <v>0.66666666666666663</v>
      </c>
      <c r="AN435" s="72">
        <v>283</v>
      </c>
      <c r="AO435" s="74">
        <v>39593</v>
      </c>
      <c r="AP435" s="76">
        <v>0.75</v>
      </c>
      <c r="AQ435" s="72">
        <v>251</v>
      </c>
      <c r="AR435" s="74">
        <v>39518</v>
      </c>
      <c r="AS435" s="76">
        <v>0.375</v>
      </c>
      <c r="AT435" s="72">
        <v>283</v>
      </c>
      <c r="AU435" s="72">
        <v>251</v>
      </c>
      <c r="AV435" s="72"/>
      <c r="AW435" s="72"/>
      <c r="AX435" s="72"/>
      <c r="AY435" s="72"/>
      <c r="AZ435" s="72"/>
      <c r="BA435" s="77"/>
    </row>
    <row r="436" spans="1:53" hidden="1">
      <c r="A436" t="e">
        <f>VLOOKUP(C436,'2010'!$G$2:$S$120,13,FALSE)</f>
        <v>#N/A</v>
      </c>
      <c r="B436" s="10">
        <v>434</v>
      </c>
      <c r="C436" s="56" t="s">
        <v>2103</v>
      </c>
      <c r="D436" s="57" t="s">
        <v>2104</v>
      </c>
      <c r="E436" s="57" t="s">
        <v>132</v>
      </c>
      <c r="F436" s="58" t="s">
        <v>2105</v>
      </c>
      <c r="G436" s="58" t="s">
        <v>2105</v>
      </c>
      <c r="H436" s="58" t="s">
        <v>232</v>
      </c>
      <c r="I436" s="59" t="s">
        <v>2106</v>
      </c>
      <c r="J436" s="57" t="s">
        <v>2107</v>
      </c>
      <c r="K436" s="57">
        <v>24.478249999999999</v>
      </c>
      <c r="L436" s="57">
        <v>-32.313859999999998</v>
      </c>
      <c r="M436" s="57">
        <v>2</v>
      </c>
      <c r="N436" s="57">
        <v>120</v>
      </c>
      <c r="O436" s="57" t="s">
        <v>2108</v>
      </c>
      <c r="P436" s="57" t="s">
        <v>2109</v>
      </c>
      <c r="Q436" s="60">
        <v>8537.8700000000008</v>
      </c>
      <c r="R436" s="61">
        <v>97.2</v>
      </c>
      <c r="S436" s="61">
        <v>536133</v>
      </c>
      <c r="T436" s="61">
        <v>66080</v>
      </c>
      <c r="U436" s="62">
        <v>1507.0728413527027</v>
      </c>
      <c r="V436" s="62">
        <v>185.75124709090204</v>
      </c>
      <c r="W436" s="60">
        <v>12.325299878947947</v>
      </c>
      <c r="X436" s="61">
        <v>20173</v>
      </c>
      <c r="Y436" s="61">
        <v>21129</v>
      </c>
      <c r="Z436" s="61">
        <v>24778</v>
      </c>
      <c r="AA436" s="60">
        <v>30.528147699757866</v>
      </c>
      <c r="AB436" s="60">
        <v>31.974878934624694</v>
      </c>
      <c r="AC436" s="60">
        <v>37.496973365617428</v>
      </c>
      <c r="AD436" s="60">
        <v>112.24</v>
      </c>
      <c r="AE436" s="60">
        <v>114.51</v>
      </c>
      <c r="AF436" s="60">
        <v>96.09</v>
      </c>
      <c r="AG436" s="60">
        <v>91.93</v>
      </c>
      <c r="AH436" s="60">
        <v>130.99</v>
      </c>
      <c r="AI436" s="62">
        <v>177590</v>
      </c>
      <c r="AJ436" s="60">
        <v>33.124243424672613</v>
      </c>
      <c r="AK436" s="60">
        <v>583</v>
      </c>
      <c r="AL436" s="63">
        <v>39802</v>
      </c>
      <c r="AM436" s="64">
        <v>0.41666666666666669</v>
      </c>
      <c r="AN436" s="61">
        <v>440</v>
      </c>
      <c r="AO436" s="63">
        <v>39802</v>
      </c>
      <c r="AP436" s="65">
        <v>0.33333333333333331</v>
      </c>
      <c r="AQ436" s="61">
        <v>297</v>
      </c>
      <c r="AR436" s="63">
        <v>39802</v>
      </c>
      <c r="AS436" s="65">
        <v>0.58333333333333337</v>
      </c>
      <c r="AT436" s="61">
        <v>440</v>
      </c>
      <c r="AU436" s="61">
        <v>297</v>
      </c>
      <c r="AV436" s="61"/>
      <c r="AW436" s="61"/>
      <c r="AX436" s="61"/>
      <c r="AY436" s="61"/>
      <c r="AZ436" s="61"/>
      <c r="BA436" s="66"/>
    </row>
    <row r="437" spans="1:53" hidden="1">
      <c r="A437" t="e">
        <f>VLOOKUP(C437,'2010'!$G$2:$S$120,13,FALSE)</f>
        <v>#N/A</v>
      </c>
      <c r="B437" s="10">
        <v>435</v>
      </c>
      <c r="C437" s="67" t="s">
        <v>2110</v>
      </c>
      <c r="D437" s="68" t="s">
        <v>2111</v>
      </c>
      <c r="E437" s="68" t="s">
        <v>132</v>
      </c>
      <c r="F437" s="69" t="s">
        <v>2105</v>
      </c>
      <c r="G437" s="69" t="s">
        <v>2105</v>
      </c>
      <c r="H437" s="69" t="s">
        <v>249</v>
      </c>
      <c r="I437" s="70" t="s">
        <v>2112</v>
      </c>
      <c r="J437" s="68" t="s">
        <v>2113</v>
      </c>
      <c r="K437" s="68">
        <v>24.991969999999998</v>
      </c>
      <c r="L437" s="68">
        <v>-31.59995</v>
      </c>
      <c r="M437" s="68">
        <v>2</v>
      </c>
      <c r="N437" s="68">
        <v>100</v>
      </c>
      <c r="O437" s="68" t="s">
        <v>154</v>
      </c>
      <c r="P437" s="68" t="s">
        <v>2114</v>
      </c>
      <c r="Q437" s="71">
        <v>8072.67</v>
      </c>
      <c r="R437" s="72">
        <v>91.9</v>
      </c>
      <c r="S437" s="72">
        <v>299126</v>
      </c>
      <c r="T437" s="72">
        <v>47189</v>
      </c>
      <c r="U437" s="73">
        <v>889.29982273522887</v>
      </c>
      <c r="V437" s="73">
        <v>140.29261694086344</v>
      </c>
      <c r="W437" s="71">
        <v>15.775626324692604</v>
      </c>
      <c r="X437" s="72">
        <v>12750</v>
      </c>
      <c r="Y437" s="72">
        <v>7480</v>
      </c>
      <c r="Z437" s="72">
        <v>26959</v>
      </c>
      <c r="AA437" s="71">
        <v>27.019008667274154</v>
      </c>
      <c r="AB437" s="71">
        <v>15.851151751467505</v>
      </c>
      <c r="AC437" s="71">
        <v>57.129839581258345</v>
      </c>
      <c r="AD437" s="71">
        <v>116</v>
      </c>
      <c r="AE437" s="71">
        <v>120.39</v>
      </c>
      <c r="AF437" s="71">
        <v>92.6</v>
      </c>
      <c r="AG437" s="71">
        <v>94.94</v>
      </c>
      <c r="AH437" s="71">
        <v>134.99</v>
      </c>
      <c r="AI437" s="73">
        <v>238321</v>
      </c>
      <c r="AJ437" s="71">
        <v>79.672445725212782</v>
      </c>
      <c r="AK437" s="71">
        <v>405</v>
      </c>
      <c r="AL437" s="74">
        <v>39450</v>
      </c>
      <c r="AM437" s="75">
        <v>0.45833333333333331</v>
      </c>
      <c r="AN437" s="72">
        <v>359</v>
      </c>
      <c r="AO437" s="74">
        <v>39451</v>
      </c>
      <c r="AP437" s="76">
        <v>0.45833333333333331</v>
      </c>
      <c r="AQ437" s="72">
        <v>267</v>
      </c>
      <c r="AR437" s="74">
        <v>39802</v>
      </c>
      <c r="AS437" s="76">
        <v>0.54166666666666663</v>
      </c>
      <c r="AT437" s="72">
        <v>359</v>
      </c>
      <c r="AU437" s="72">
        <v>267</v>
      </c>
      <c r="AV437" s="72"/>
      <c r="AW437" s="72"/>
      <c r="AX437" s="72"/>
      <c r="AY437" s="72"/>
      <c r="AZ437" s="72"/>
      <c r="BA437" s="77"/>
    </row>
    <row r="438" spans="1:53" hidden="1">
      <c r="A438" t="e">
        <f>VLOOKUP(C438,'2010'!$G$2:$S$120,13,FALSE)</f>
        <v>#N/A</v>
      </c>
      <c r="B438" s="10">
        <v>436</v>
      </c>
      <c r="C438" s="56" t="s">
        <v>2115</v>
      </c>
      <c r="D438" s="57" t="s">
        <v>2116</v>
      </c>
      <c r="E438" s="57" t="s">
        <v>132</v>
      </c>
      <c r="F438" s="58" t="s">
        <v>2105</v>
      </c>
      <c r="G438" s="58" t="s">
        <v>2105</v>
      </c>
      <c r="H438" s="58" t="s">
        <v>940</v>
      </c>
      <c r="I438" s="59" t="s">
        <v>2117</v>
      </c>
      <c r="J438" s="57" t="s">
        <v>2118</v>
      </c>
      <c r="K438" s="57">
        <v>25.069030000000001</v>
      </c>
      <c r="L438" s="57">
        <v>-30.846499999999999</v>
      </c>
      <c r="M438" s="57">
        <v>2</v>
      </c>
      <c r="N438" s="57">
        <v>120</v>
      </c>
      <c r="O438" s="57" t="s">
        <v>547</v>
      </c>
      <c r="P438" s="57" t="s">
        <v>914</v>
      </c>
      <c r="Q438" s="60">
        <v>8754</v>
      </c>
      <c r="R438" s="61">
        <v>99.7</v>
      </c>
      <c r="S438" s="61">
        <v>531968</v>
      </c>
      <c r="T438" s="61">
        <v>166564</v>
      </c>
      <c r="U438" s="62">
        <v>1458.4455106237149</v>
      </c>
      <c r="V438" s="62">
        <v>456.65250171350243</v>
      </c>
      <c r="W438" s="60">
        <v>31.310905919153033</v>
      </c>
      <c r="X438" s="61">
        <v>33598</v>
      </c>
      <c r="Y438" s="61">
        <v>18298</v>
      </c>
      <c r="Z438" s="61">
        <v>114668</v>
      </c>
      <c r="AA438" s="60">
        <v>20.171225474892534</v>
      </c>
      <c r="AB438" s="60">
        <v>10.985567109339353</v>
      </c>
      <c r="AC438" s="60">
        <v>68.84320741576812</v>
      </c>
      <c r="AD438" s="60">
        <v>104.59</v>
      </c>
      <c r="AE438" s="60">
        <v>112.21</v>
      </c>
      <c r="AF438" s="60">
        <v>87.93</v>
      </c>
      <c r="AG438" s="60">
        <v>83.89</v>
      </c>
      <c r="AH438" s="60">
        <v>126.99</v>
      </c>
      <c r="AI438" s="62">
        <v>118394</v>
      </c>
      <c r="AJ438" s="60">
        <v>22.255849975938403</v>
      </c>
      <c r="AK438" s="60">
        <v>555</v>
      </c>
      <c r="AL438" s="63">
        <v>39450</v>
      </c>
      <c r="AM438" s="64">
        <v>0.5</v>
      </c>
      <c r="AN438" s="61">
        <v>495</v>
      </c>
      <c r="AO438" s="63">
        <v>39451</v>
      </c>
      <c r="AP438" s="65">
        <v>0.45833333333333331</v>
      </c>
      <c r="AQ438" s="61">
        <v>418</v>
      </c>
      <c r="AR438" s="63">
        <v>39802</v>
      </c>
      <c r="AS438" s="65">
        <v>0.5</v>
      </c>
      <c r="AT438" s="61">
        <v>495</v>
      </c>
      <c r="AU438" s="61">
        <v>418</v>
      </c>
      <c r="AV438" s="61"/>
      <c r="AW438" s="61"/>
      <c r="AX438" s="61"/>
      <c r="AY438" s="61"/>
      <c r="AZ438" s="61"/>
      <c r="BA438" s="66"/>
    </row>
    <row r="439" spans="1:53" hidden="1">
      <c r="A439" t="e">
        <f>VLOOKUP(C439,'2010'!$G$2:$S$120,13,FALSE)</f>
        <v>#N/A</v>
      </c>
      <c r="B439" s="10">
        <v>437</v>
      </c>
      <c r="C439" s="67" t="s">
        <v>2119</v>
      </c>
      <c r="D439" s="68" t="s">
        <v>2120</v>
      </c>
      <c r="E439" s="68" t="s">
        <v>132</v>
      </c>
      <c r="F439" s="69" t="s">
        <v>2121</v>
      </c>
      <c r="G439" s="69" t="s">
        <v>2121</v>
      </c>
      <c r="H439" s="69" t="s">
        <v>191</v>
      </c>
      <c r="I439" s="70" t="s">
        <v>2122</v>
      </c>
      <c r="J439" s="68" t="s">
        <v>2123</v>
      </c>
      <c r="K439" s="68">
        <v>25.915510000000001</v>
      </c>
      <c r="L439" s="68">
        <v>-33.603520000000003</v>
      </c>
      <c r="M439" s="68">
        <v>2</v>
      </c>
      <c r="N439" s="68">
        <v>100</v>
      </c>
      <c r="O439" s="68" t="s">
        <v>547</v>
      </c>
      <c r="P439" s="68" t="s">
        <v>914</v>
      </c>
      <c r="Q439" s="71">
        <v>8783.68</v>
      </c>
      <c r="R439" s="72">
        <v>100</v>
      </c>
      <c r="S439" s="72">
        <v>858662</v>
      </c>
      <c r="T439" s="72">
        <v>247196</v>
      </c>
      <c r="U439" s="73">
        <v>2346.1565084338226</v>
      </c>
      <c r="V439" s="73">
        <v>675.42351269627306</v>
      </c>
      <c r="W439" s="71">
        <v>28.788510496563259</v>
      </c>
      <c r="X439" s="72">
        <v>56311</v>
      </c>
      <c r="Y439" s="72">
        <v>35089</v>
      </c>
      <c r="Z439" s="72">
        <v>155796</v>
      </c>
      <c r="AA439" s="71">
        <v>22.779899351122186</v>
      </c>
      <c r="AB439" s="71">
        <v>14.194808977491547</v>
      </c>
      <c r="AC439" s="71">
        <v>63.025291671386263</v>
      </c>
      <c r="AD439" s="71">
        <v>103.79</v>
      </c>
      <c r="AE439" s="71">
        <v>110.65</v>
      </c>
      <c r="AF439" s="71">
        <v>86.83</v>
      </c>
      <c r="AG439" s="71">
        <v>82.89</v>
      </c>
      <c r="AH439" s="71">
        <v>123.99</v>
      </c>
      <c r="AI439" s="73">
        <v>486947</v>
      </c>
      <c r="AJ439" s="71">
        <v>56.70997435545069</v>
      </c>
      <c r="AK439" s="71">
        <v>355</v>
      </c>
      <c r="AL439" s="74">
        <v>39802</v>
      </c>
      <c r="AM439" s="75">
        <v>0.625</v>
      </c>
      <c r="AN439" s="72">
        <v>290</v>
      </c>
      <c r="AO439" s="74">
        <v>39451</v>
      </c>
      <c r="AP439" s="76">
        <v>0.29166666666666669</v>
      </c>
      <c r="AQ439" s="72">
        <v>238</v>
      </c>
      <c r="AR439" s="74">
        <v>39802</v>
      </c>
      <c r="AS439" s="76">
        <v>0.625</v>
      </c>
      <c r="AT439" s="72">
        <v>290</v>
      </c>
      <c r="AU439" s="72">
        <v>238</v>
      </c>
      <c r="AV439" s="72"/>
      <c r="AW439" s="72"/>
      <c r="AX439" s="72"/>
      <c r="AY439" s="72"/>
      <c r="AZ439" s="72"/>
      <c r="BA439" s="77"/>
    </row>
    <row r="440" spans="1:53" hidden="1">
      <c r="A440" t="e">
        <f>VLOOKUP(C440,'2010'!$G$2:$S$120,13,FALSE)</f>
        <v>#N/A</v>
      </c>
      <c r="B440" s="10">
        <v>438</v>
      </c>
      <c r="C440" s="56" t="s">
        <v>2124</v>
      </c>
      <c r="D440" s="57" t="s">
        <v>2125</v>
      </c>
      <c r="E440" s="57" t="s">
        <v>132</v>
      </c>
      <c r="F440" s="58" t="s">
        <v>2121</v>
      </c>
      <c r="G440" s="58" t="s">
        <v>2121</v>
      </c>
      <c r="H440" s="58" t="s">
        <v>227</v>
      </c>
      <c r="I440" s="59" t="s">
        <v>2126</v>
      </c>
      <c r="J440" s="57" t="s">
        <v>2127</v>
      </c>
      <c r="K440" s="57">
        <v>25.893049999999999</v>
      </c>
      <c r="L440" s="57">
        <v>-32.622219999999999</v>
      </c>
      <c r="M440" s="57">
        <v>2</v>
      </c>
      <c r="N440" s="57">
        <v>120</v>
      </c>
      <c r="O440" s="57" t="s">
        <v>2128</v>
      </c>
      <c r="P440" s="57" t="s">
        <v>2129</v>
      </c>
      <c r="Q440" s="60">
        <v>8783.7800000000007</v>
      </c>
      <c r="R440" s="61">
        <v>100</v>
      </c>
      <c r="S440" s="61">
        <v>569134</v>
      </c>
      <c r="T440" s="61">
        <v>217017</v>
      </c>
      <c r="U440" s="62">
        <v>1555.0498760214848</v>
      </c>
      <c r="V440" s="62">
        <v>592.95747388937332</v>
      </c>
      <c r="W440" s="60">
        <v>38.131090393474999</v>
      </c>
      <c r="X440" s="61">
        <v>39306</v>
      </c>
      <c r="Y440" s="61">
        <v>26834</v>
      </c>
      <c r="Z440" s="61">
        <v>150877</v>
      </c>
      <c r="AA440" s="60">
        <v>18.111945147154369</v>
      </c>
      <c r="AB440" s="60">
        <v>12.364929936364433</v>
      </c>
      <c r="AC440" s="60">
        <v>69.523124916481194</v>
      </c>
      <c r="AD440" s="60">
        <v>107.32</v>
      </c>
      <c r="AE440" s="60">
        <v>118.25</v>
      </c>
      <c r="AF440" s="60">
        <v>89.6</v>
      </c>
      <c r="AG440" s="60">
        <v>84.9</v>
      </c>
      <c r="AH440" s="60">
        <v>129.97999999999999</v>
      </c>
      <c r="AI440" s="62">
        <v>158599</v>
      </c>
      <c r="AJ440" s="60">
        <v>27.866723829537509</v>
      </c>
      <c r="AK440" s="60">
        <v>327</v>
      </c>
      <c r="AL440" s="63">
        <v>39451</v>
      </c>
      <c r="AM440" s="64">
        <v>0.375</v>
      </c>
      <c r="AN440" s="61">
        <v>280</v>
      </c>
      <c r="AO440" s="63">
        <v>39451</v>
      </c>
      <c r="AP440" s="65">
        <v>0.375</v>
      </c>
      <c r="AQ440" s="61">
        <v>215</v>
      </c>
      <c r="AR440" s="63">
        <v>39802</v>
      </c>
      <c r="AS440" s="65">
        <v>0.58333333333333337</v>
      </c>
      <c r="AT440" s="61">
        <v>280</v>
      </c>
      <c r="AU440" s="61">
        <v>215</v>
      </c>
      <c r="AV440" s="61"/>
      <c r="AW440" s="61"/>
      <c r="AX440" s="61"/>
      <c r="AY440" s="61"/>
      <c r="AZ440" s="61"/>
      <c r="BA440" s="66"/>
    </row>
    <row r="441" spans="1:53" hidden="1">
      <c r="A441" t="e">
        <f>VLOOKUP(C441,'2010'!$G$2:$S$120,13,FALSE)</f>
        <v>#N/A</v>
      </c>
      <c r="B441" s="10">
        <v>439</v>
      </c>
      <c r="C441" s="67" t="s">
        <v>2130</v>
      </c>
      <c r="D441" s="68" t="s">
        <v>2131</v>
      </c>
      <c r="E441" s="68" t="s">
        <v>132</v>
      </c>
      <c r="F441" s="69" t="s">
        <v>2121</v>
      </c>
      <c r="G441" s="69" t="s">
        <v>2121</v>
      </c>
      <c r="H441" s="69" t="s">
        <v>232</v>
      </c>
      <c r="I441" s="70" t="s">
        <v>1067</v>
      </c>
      <c r="J441" s="68" t="s">
        <v>2132</v>
      </c>
      <c r="K441" s="68">
        <v>25.403829999999999</v>
      </c>
      <c r="L441" s="68">
        <v>-31.901420000000002</v>
      </c>
      <c r="M441" s="68">
        <v>2</v>
      </c>
      <c r="N441" s="68">
        <v>100</v>
      </c>
      <c r="O441" s="68" t="s">
        <v>154</v>
      </c>
      <c r="P441" s="68" t="s">
        <v>2128</v>
      </c>
      <c r="Q441" s="71">
        <v>8536.33</v>
      </c>
      <c r="R441" s="72">
        <v>97.2</v>
      </c>
      <c r="S441" s="72">
        <v>379510</v>
      </c>
      <c r="T441" s="72">
        <v>146322</v>
      </c>
      <c r="U441" s="73">
        <v>1066.9971756012244</v>
      </c>
      <c r="V441" s="73">
        <v>411.38615775163328</v>
      </c>
      <c r="W441" s="71">
        <v>38.55550578377381</v>
      </c>
      <c r="X441" s="72">
        <v>25188</v>
      </c>
      <c r="Y441" s="72">
        <v>15325</v>
      </c>
      <c r="Z441" s="72">
        <v>105809</v>
      </c>
      <c r="AA441" s="71">
        <v>17.214089473900028</v>
      </c>
      <c r="AB441" s="71">
        <v>10.47347630568199</v>
      </c>
      <c r="AC441" s="71">
        <v>72.312434220417984</v>
      </c>
      <c r="AD441" s="71">
        <v>107.85</v>
      </c>
      <c r="AE441" s="71">
        <v>119.12</v>
      </c>
      <c r="AF441" s="71">
        <v>89.92</v>
      </c>
      <c r="AG441" s="71">
        <v>84.89</v>
      </c>
      <c r="AH441" s="71">
        <v>130.99</v>
      </c>
      <c r="AI441" s="73">
        <v>223146</v>
      </c>
      <c r="AJ441" s="71">
        <v>58.798450633711894</v>
      </c>
      <c r="AK441" s="71">
        <v>235</v>
      </c>
      <c r="AL441" s="74">
        <v>39451</v>
      </c>
      <c r="AM441" s="75">
        <v>0.41666666666666669</v>
      </c>
      <c r="AN441" s="72">
        <v>213</v>
      </c>
      <c r="AO441" s="74">
        <v>39451</v>
      </c>
      <c r="AP441" s="76">
        <v>0.41666666666666669</v>
      </c>
      <c r="AQ441" s="72">
        <v>178</v>
      </c>
      <c r="AR441" s="74">
        <v>39802</v>
      </c>
      <c r="AS441" s="76">
        <v>0.54166666666666663</v>
      </c>
      <c r="AT441" s="72">
        <v>213</v>
      </c>
      <c r="AU441" s="72">
        <v>178</v>
      </c>
      <c r="AV441" s="72"/>
      <c r="AW441" s="72"/>
      <c r="AX441" s="72"/>
      <c r="AY441" s="72"/>
      <c r="AZ441" s="72"/>
      <c r="BA441" s="77"/>
    </row>
    <row r="442" spans="1:53" hidden="1">
      <c r="A442" t="e">
        <f>VLOOKUP(C442,'2010'!$G$2:$S$120,13,FALSE)</f>
        <v>#N/A</v>
      </c>
      <c r="B442" s="10">
        <v>440</v>
      </c>
      <c r="C442" s="56" t="s">
        <v>2133</v>
      </c>
      <c r="D442" s="57" t="s">
        <v>2134</v>
      </c>
      <c r="E442" s="57" t="s">
        <v>120</v>
      </c>
      <c r="F442" s="58" t="s">
        <v>2121</v>
      </c>
      <c r="G442" s="58" t="s">
        <v>2121</v>
      </c>
      <c r="H442" s="58" t="s">
        <v>249</v>
      </c>
      <c r="I442" s="59" t="s">
        <v>1975</v>
      </c>
      <c r="J442" s="57" t="s">
        <v>2135</v>
      </c>
      <c r="K442" s="57">
        <v>24.487780000000001</v>
      </c>
      <c r="L442" s="57">
        <v>-31.113420000000001</v>
      </c>
      <c r="M442" s="57">
        <v>2</v>
      </c>
      <c r="N442" s="57">
        <v>120</v>
      </c>
      <c r="O442" s="57" t="s">
        <v>2136</v>
      </c>
      <c r="P442" s="57" t="s">
        <v>2137</v>
      </c>
      <c r="Q442" s="60">
        <v>452</v>
      </c>
      <c r="R442" s="61">
        <v>5.0999999999999996</v>
      </c>
      <c r="S442" s="61">
        <v>5796</v>
      </c>
      <c r="T442" s="61">
        <v>1660</v>
      </c>
      <c r="U442" s="62">
        <v>307.75221238938053</v>
      </c>
      <c r="V442" s="62">
        <v>88.141592920353986</v>
      </c>
      <c r="W442" s="60">
        <v>28.640441683919942</v>
      </c>
      <c r="X442" s="61">
        <v>288</v>
      </c>
      <c r="Y442" s="61">
        <v>173</v>
      </c>
      <c r="Z442" s="61">
        <v>1199</v>
      </c>
      <c r="AA442" s="60">
        <v>17.349397590361445</v>
      </c>
      <c r="AB442" s="60">
        <v>10.421686746987952</v>
      </c>
      <c r="AC442" s="60">
        <v>72.228915662650607</v>
      </c>
      <c r="AD442" s="60">
        <v>108.96</v>
      </c>
      <c r="AE442" s="60">
        <v>116.91</v>
      </c>
      <c r="AF442" s="60">
        <v>89.25</v>
      </c>
      <c r="AG442" s="60">
        <v>84.91</v>
      </c>
      <c r="AH442" s="60">
        <v>132.99</v>
      </c>
      <c r="AI442" s="62">
        <v>1826</v>
      </c>
      <c r="AJ442" s="60">
        <v>31.504485852311941</v>
      </c>
      <c r="AK442" s="60">
        <v>44</v>
      </c>
      <c r="AL442" s="63">
        <v>39612</v>
      </c>
      <c r="AM442" s="64">
        <v>0.79166666666666663</v>
      </c>
      <c r="AN442" s="61">
        <v>26</v>
      </c>
      <c r="AO442" s="63">
        <v>39612</v>
      </c>
      <c r="AP442" s="65">
        <v>0.79166666666666663</v>
      </c>
      <c r="AQ442" s="61">
        <v>23</v>
      </c>
      <c r="AR442" s="63">
        <v>39615</v>
      </c>
      <c r="AS442" s="65">
        <v>0.45833333333333331</v>
      </c>
      <c r="AT442" s="61">
        <v>26</v>
      </c>
      <c r="AU442" s="61">
        <v>23</v>
      </c>
      <c r="AV442" s="61"/>
      <c r="AW442" s="61"/>
      <c r="AX442" s="61"/>
      <c r="AY442" s="61"/>
      <c r="AZ442" s="61"/>
      <c r="BA442" s="66"/>
    </row>
    <row r="443" spans="1:53" hidden="1">
      <c r="A443" t="e">
        <f>VLOOKUP(C443,'2010'!$G$2:$S$120,13,FALSE)</f>
        <v>#N/A</v>
      </c>
      <c r="B443" s="10">
        <v>441</v>
      </c>
      <c r="C443" s="67" t="s">
        <v>2138</v>
      </c>
      <c r="D443" s="68" t="s">
        <v>2139</v>
      </c>
      <c r="E443" s="68" t="s">
        <v>132</v>
      </c>
      <c r="F443" s="69" t="s">
        <v>2121</v>
      </c>
      <c r="G443" s="69" t="s">
        <v>2121</v>
      </c>
      <c r="H443" s="69" t="s">
        <v>258</v>
      </c>
      <c r="I443" s="70" t="s">
        <v>1925</v>
      </c>
      <c r="J443" s="68" t="s">
        <v>2140</v>
      </c>
      <c r="K443" s="68">
        <v>24.328610000000001</v>
      </c>
      <c r="L443" s="68">
        <v>-30.97944</v>
      </c>
      <c r="M443" s="68">
        <v>2</v>
      </c>
      <c r="N443" s="68">
        <v>120</v>
      </c>
      <c r="O443" s="68" t="s">
        <v>2136</v>
      </c>
      <c r="P443" s="68" t="s">
        <v>2141</v>
      </c>
      <c r="Q443" s="71">
        <v>8784</v>
      </c>
      <c r="R443" s="72">
        <v>100</v>
      </c>
      <c r="S443" s="72">
        <v>157330</v>
      </c>
      <c r="T443" s="72">
        <v>24222</v>
      </c>
      <c r="U443" s="73">
        <v>429.8633879781421</v>
      </c>
      <c r="V443" s="73">
        <v>66.180327868852459</v>
      </c>
      <c r="W443" s="71">
        <v>15.39566516239751</v>
      </c>
      <c r="X443" s="72">
        <v>7632</v>
      </c>
      <c r="Y443" s="72">
        <v>5840</v>
      </c>
      <c r="Z443" s="72">
        <v>10750</v>
      </c>
      <c r="AA443" s="71">
        <v>31.508545949962848</v>
      </c>
      <c r="AB443" s="71">
        <v>24.110312938650814</v>
      </c>
      <c r="AC443" s="71">
        <v>44.381141111386341</v>
      </c>
      <c r="AD443" s="71">
        <v>113.55</v>
      </c>
      <c r="AE443" s="71">
        <v>117.93</v>
      </c>
      <c r="AF443" s="71">
        <v>89.52</v>
      </c>
      <c r="AG443" s="71">
        <v>90.93</v>
      </c>
      <c r="AH443" s="71">
        <v>135.99</v>
      </c>
      <c r="AI443" s="73">
        <v>57976</v>
      </c>
      <c r="AJ443" s="71">
        <v>36.849933261297906</v>
      </c>
      <c r="AK443" s="71">
        <v>75</v>
      </c>
      <c r="AL443" s="74">
        <v>39527</v>
      </c>
      <c r="AM443" s="75">
        <v>0.625</v>
      </c>
      <c r="AN443" s="72">
        <v>56</v>
      </c>
      <c r="AO443" s="74">
        <v>39740</v>
      </c>
      <c r="AP443" s="76">
        <v>0.41666666666666669</v>
      </c>
      <c r="AQ443" s="72">
        <v>51</v>
      </c>
      <c r="AR443" s="74">
        <v>39527</v>
      </c>
      <c r="AS443" s="76">
        <v>0.625</v>
      </c>
      <c r="AT443" s="72">
        <v>56</v>
      </c>
      <c r="AU443" s="72">
        <v>51</v>
      </c>
      <c r="AV443" s="72"/>
      <c r="AW443" s="72"/>
      <c r="AX443" s="72"/>
      <c r="AY443" s="72"/>
      <c r="AZ443" s="72"/>
      <c r="BA443" s="77"/>
    </row>
    <row r="444" spans="1:53" hidden="1">
      <c r="A444" t="e">
        <f>VLOOKUP(C444,'2010'!$G$2:$S$120,13,FALSE)</f>
        <v>#N/A</v>
      </c>
      <c r="B444" s="10">
        <v>442</v>
      </c>
      <c r="C444" s="56" t="s">
        <v>2142</v>
      </c>
      <c r="D444" s="57" t="s">
        <v>2143</v>
      </c>
      <c r="E444" s="57" t="s">
        <v>132</v>
      </c>
      <c r="F444" s="58" t="s">
        <v>2121</v>
      </c>
      <c r="G444" s="58" t="s">
        <v>2121</v>
      </c>
      <c r="H444" s="58" t="s">
        <v>139</v>
      </c>
      <c r="I444" s="59" t="s">
        <v>2144</v>
      </c>
      <c r="J444" s="57" t="s">
        <v>2145</v>
      </c>
      <c r="K444" s="57">
        <v>21.869720000000001</v>
      </c>
      <c r="L444" s="57">
        <v>-28.793610000000001</v>
      </c>
      <c r="M444" s="57">
        <v>2</v>
      </c>
      <c r="N444" s="57">
        <v>100</v>
      </c>
      <c r="O444" s="57" t="s">
        <v>2146</v>
      </c>
      <c r="P444" s="57" t="s">
        <v>2069</v>
      </c>
      <c r="Q444" s="60">
        <v>8783.8700000000008</v>
      </c>
      <c r="R444" s="61">
        <v>100</v>
      </c>
      <c r="S444" s="61">
        <v>326180</v>
      </c>
      <c r="T444" s="61">
        <v>48693</v>
      </c>
      <c r="U444" s="62">
        <v>891.21537545523779</v>
      </c>
      <c r="V444" s="62">
        <v>133.04295259378839</v>
      </c>
      <c r="W444" s="60">
        <v>14.928260469679319</v>
      </c>
      <c r="X444" s="61">
        <v>20963</v>
      </c>
      <c r="Y444" s="61">
        <v>8157</v>
      </c>
      <c r="Z444" s="61">
        <v>19573</v>
      </c>
      <c r="AA444" s="60">
        <v>43.051362618856921</v>
      </c>
      <c r="AB444" s="60">
        <v>16.751894522826692</v>
      </c>
      <c r="AC444" s="60">
        <v>40.196742858316391</v>
      </c>
      <c r="AD444" s="60">
        <v>105.42</v>
      </c>
      <c r="AE444" s="60">
        <v>108.74</v>
      </c>
      <c r="AF444" s="60">
        <v>86.49</v>
      </c>
      <c r="AG444" s="60">
        <v>83.92</v>
      </c>
      <c r="AH444" s="60">
        <v>126.99</v>
      </c>
      <c r="AI444" s="62">
        <v>199854</v>
      </c>
      <c r="AJ444" s="60">
        <v>61.271077319271569</v>
      </c>
      <c r="AK444" s="60">
        <v>123</v>
      </c>
      <c r="AL444" s="63">
        <v>39525</v>
      </c>
      <c r="AM444" s="64">
        <v>0.66666666666666663</v>
      </c>
      <c r="AN444" s="61">
        <v>85</v>
      </c>
      <c r="AO444" s="63">
        <v>39525</v>
      </c>
      <c r="AP444" s="65">
        <v>0.66666666666666663</v>
      </c>
      <c r="AQ444" s="61">
        <v>92</v>
      </c>
      <c r="AR444" s="63">
        <v>39525</v>
      </c>
      <c r="AS444" s="65">
        <v>0.41666666666666669</v>
      </c>
      <c r="AT444" s="61">
        <v>85</v>
      </c>
      <c r="AU444" s="61">
        <v>92</v>
      </c>
      <c r="AV444" s="61"/>
      <c r="AW444" s="61"/>
      <c r="AX444" s="61"/>
      <c r="AY444" s="61"/>
      <c r="AZ444" s="61"/>
      <c r="BA444" s="66"/>
    </row>
    <row r="445" spans="1:53" hidden="1">
      <c r="A445" t="e">
        <f>VLOOKUP(C445,'2010'!$G$2:$S$120,13,FALSE)</f>
        <v>#N/A</v>
      </c>
      <c r="B445" s="10">
        <v>443</v>
      </c>
      <c r="C445" s="67" t="s">
        <v>2147</v>
      </c>
      <c r="D445" s="68" t="s">
        <v>2148</v>
      </c>
      <c r="E445" s="68" t="s">
        <v>132</v>
      </c>
      <c r="F445" s="69" t="s">
        <v>2121</v>
      </c>
      <c r="G445" s="69" t="s">
        <v>2121</v>
      </c>
      <c r="H445" s="69" t="s">
        <v>149</v>
      </c>
      <c r="I445" s="70" t="s">
        <v>2149</v>
      </c>
      <c r="J445" s="68" t="s">
        <v>2150</v>
      </c>
      <c r="K445" s="68">
        <v>21.174800000000001</v>
      </c>
      <c r="L445" s="68">
        <v>-28.41133</v>
      </c>
      <c r="M445" s="68">
        <v>2</v>
      </c>
      <c r="N445" s="68">
        <v>120</v>
      </c>
      <c r="O445" s="68" t="s">
        <v>2146</v>
      </c>
      <c r="P445" s="68" t="s">
        <v>2151</v>
      </c>
      <c r="Q445" s="71">
        <v>8784</v>
      </c>
      <c r="R445" s="72">
        <v>100</v>
      </c>
      <c r="S445" s="72">
        <v>141408</v>
      </c>
      <c r="T445" s="72">
        <v>52317</v>
      </c>
      <c r="U445" s="73">
        <v>386.36065573770486</v>
      </c>
      <c r="V445" s="73">
        <v>142.94262295081967</v>
      </c>
      <c r="W445" s="71">
        <v>36.997199592668025</v>
      </c>
      <c r="X445" s="72">
        <v>7268</v>
      </c>
      <c r="Y445" s="72">
        <v>7570</v>
      </c>
      <c r="Z445" s="72">
        <v>37479</v>
      </c>
      <c r="AA445" s="71">
        <v>13.892233881912189</v>
      </c>
      <c r="AB445" s="71">
        <v>14.469484106504577</v>
      </c>
      <c r="AC445" s="71">
        <v>71.638282011583229</v>
      </c>
      <c r="AD445" s="71">
        <v>103.84</v>
      </c>
      <c r="AE445" s="71">
        <v>113.24</v>
      </c>
      <c r="AF445" s="71">
        <v>87.93</v>
      </c>
      <c r="AG445" s="71">
        <v>80.88</v>
      </c>
      <c r="AH445" s="71">
        <v>129.99</v>
      </c>
      <c r="AI445" s="73">
        <v>34942</v>
      </c>
      <c r="AJ445" s="71">
        <v>24.710058836840915</v>
      </c>
      <c r="AK445" s="71">
        <v>71</v>
      </c>
      <c r="AL445" s="74">
        <v>39463</v>
      </c>
      <c r="AM445" s="75">
        <v>0.66666666666666663</v>
      </c>
      <c r="AN445" s="72">
        <v>37</v>
      </c>
      <c r="AO445" s="74">
        <v>39510</v>
      </c>
      <c r="AP445" s="76">
        <v>0.66666666666666663</v>
      </c>
      <c r="AQ445" s="72">
        <v>44</v>
      </c>
      <c r="AR445" s="74">
        <v>39463</v>
      </c>
      <c r="AS445" s="76">
        <v>0.66666666666666663</v>
      </c>
      <c r="AT445" s="72">
        <v>37</v>
      </c>
      <c r="AU445" s="72">
        <v>44</v>
      </c>
      <c r="AV445" s="72"/>
      <c r="AW445" s="72"/>
      <c r="AX445" s="72"/>
      <c r="AY445" s="72"/>
      <c r="AZ445" s="72"/>
      <c r="BA445" s="77"/>
    </row>
    <row r="446" spans="1:53" hidden="1">
      <c r="A446" t="e">
        <f>VLOOKUP(C446,'2010'!$G$2:$S$120,13,FALSE)</f>
        <v>#N/A</v>
      </c>
      <c r="B446" s="10">
        <v>444</v>
      </c>
      <c r="C446" s="56" t="s">
        <v>2152</v>
      </c>
      <c r="D446" s="57" t="s">
        <v>2153</v>
      </c>
      <c r="E446" s="57" t="s">
        <v>132</v>
      </c>
      <c r="F446" s="58" t="s">
        <v>138</v>
      </c>
      <c r="G446" s="58" t="s">
        <v>138</v>
      </c>
      <c r="H446" s="58" t="s">
        <v>191</v>
      </c>
      <c r="I446" s="59" t="s">
        <v>2154</v>
      </c>
      <c r="J446" s="57" t="s">
        <v>2155</v>
      </c>
      <c r="K446" s="57">
        <v>29.73967</v>
      </c>
      <c r="L446" s="57">
        <v>-28.583749999999998</v>
      </c>
      <c r="M446" s="57">
        <v>2</v>
      </c>
      <c r="N446" s="57">
        <v>100</v>
      </c>
      <c r="O446" s="57" t="s">
        <v>2156</v>
      </c>
      <c r="P446" s="57" t="s">
        <v>2157</v>
      </c>
      <c r="Q446" s="60">
        <v>8784</v>
      </c>
      <c r="R446" s="61">
        <v>100</v>
      </c>
      <c r="S446" s="61">
        <v>2569782</v>
      </c>
      <c r="T446" s="61">
        <v>287318</v>
      </c>
      <c r="U446" s="62">
        <v>7021.2622950819677</v>
      </c>
      <c r="V446" s="62">
        <v>785.02185792349735</v>
      </c>
      <c r="W446" s="60">
        <v>11.180637112408757</v>
      </c>
      <c r="X446" s="61">
        <v>133487</v>
      </c>
      <c r="Y446" s="61">
        <v>49479</v>
      </c>
      <c r="Z446" s="61">
        <v>104352</v>
      </c>
      <c r="AA446" s="60">
        <v>46.459671861839496</v>
      </c>
      <c r="AB446" s="60">
        <v>17.220988591038498</v>
      </c>
      <c r="AC446" s="60">
        <v>36.319339547122006</v>
      </c>
      <c r="AD446" s="60">
        <v>83.11</v>
      </c>
      <c r="AE446" s="60">
        <v>83.93</v>
      </c>
      <c r="AF446" s="60">
        <v>76.599999999999994</v>
      </c>
      <c r="AG446" s="60">
        <v>69.92</v>
      </c>
      <c r="AH446" s="60">
        <v>97.98</v>
      </c>
      <c r="AI446" s="62">
        <v>274136</v>
      </c>
      <c r="AJ446" s="60">
        <v>10.667675312536238</v>
      </c>
      <c r="AK446" s="60">
        <v>851</v>
      </c>
      <c r="AL446" s="63">
        <v>39527</v>
      </c>
      <c r="AM446" s="64">
        <v>0.66666666666666663</v>
      </c>
      <c r="AN446" s="61">
        <v>436</v>
      </c>
      <c r="AO446" s="63">
        <v>39572</v>
      </c>
      <c r="AP446" s="65">
        <v>0.70833333333333337</v>
      </c>
      <c r="AQ446" s="61">
        <v>496</v>
      </c>
      <c r="AR446" s="63">
        <v>39556</v>
      </c>
      <c r="AS446" s="65">
        <v>0.66666666666666663</v>
      </c>
      <c r="AT446" s="61">
        <v>436</v>
      </c>
      <c r="AU446" s="61">
        <v>496</v>
      </c>
      <c r="AV446" s="61"/>
      <c r="AW446" s="61"/>
      <c r="AX446" s="61"/>
      <c r="AY446" s="61"/>
      <c r="AZ446" s="61"/>
      <c r="BA446" s="66"/>
    </row>
    <row r="447" spans="1:53" hidden="1">
      <c r="A447" t="e">
        <f>VLOOKUP(C447,'2010'!$G$2:$S$120,13,FALSE)</f>
        <v>#N/A</v>
      </c>
      <c r="B447" s="10">
        <v>445</v>
      </c>
      <c r="C447" s="67" t="s">
        <v>2158</v>
      </c>
      <c r="D447" s="68" t="s">
        <v>2159</v>
      </c>
      <c r="E447" s="68" t="s">
        <v>132</v>
      </c>
      <c r="F447" s="69" t="s">
        <v>138</v>
      </c>
      <c r="G447" s="69" t="s">
        <v>138</v>
      </c>
      <c r="H447" s="69" t="s">
        <v>222</v>
      </c>
      <c r="I447" s="70" t="s">
        <v>2160</v>
      </c>
      <c r="J447" s="68" t="s">
        <v>2161</v>
      </c>
      <c r="K447" s="68">
        <v>29.908750000000001</v>
      </c>
      <c r="L447" s="68">
        <v>-28.426559999999998</v>
      </c>
      <c r="M447" s="68">
        <v>2</v>
      </c>
      <c r="N447" s="68">
        <v>120</v>
      </c>
      <c r="O447" s="68" t="s">
        <v>2162</v>
      </c>
      <c r="P447" s="68" t="s">
        <v>2156</v>
      </c>
      <c r="Q447" s="71">
        <v>8688.1</v>
      </c>
      <c r="R447" s="72">
        <v>98.9</v>
      </c>
      <c r="S447" s="72">
        <v>1978772</v>
      </c>
      <c r="T447" s="72">
        <v>378897</v>
      </c>
      <c r="U447" s="73">
        <v>5466.158078290995</v>
      </c>
      <c r="V447" s="73">
        <v>1046.6647483339279</v>
      </c>
      <c r="W447" s="71">
        <v>19.148087803951139</v>
      </c>
      <c r="X447" s="72">
        <v>141141</v>
      </c>
      <c r="Y447" s="72">
        <v>67676</v>
      </c>
      <c r="Z447" s="72">
        <v>170080</v>
      </c>
      <c r="AA447" s="71">
        <v>37.250492878011705</v>
      </c>
      <c r="AB447" s="71">
        <v>17.861318511363248</v>
      </c>
      <c r="AC447" s="71">
        <v>44.888188610625051</v>
      </c>
      <c r="AD447" s="71">
        <v>90.5</v>
      </c>
      <c r="AE447" s="71">
        <v>93.84</v>
      </c>
      <c r="AF447" s="71">
        <v>76.41</v>
      </c>
      <c r="AG447" s="71">
        <v>71.88</v>
      </c>
      <c r="AH447" s="71">
        <v>109.98</v>
      </c>
      <c r="AI447" s="73">
        <v>102355</v>
      </c>
      <c r="AJ447" s="71">
        <v>5.1726525339958318</v>
      </c>
      <c r="AK447" s="71">
        <v>746</v>
      </c>
      <c r="AL447" s="74">
        <v>39572</v>
      </c>
      <c r="AM447" s="75">
        <v>0.66666666666666663</v>
      </c>
      <c r="AN447" s="72">
        <v>420</v>
      </c>
      <c r="AO447" s="74">
        <v>39572</v>
      </c>
      <c r="AP447" s="76">
        <v>0.75</v>
      </c>
      <c r="AQ447" s="72">
        <v>366</v>
      </c>
      <c r="AR447" s="74">
        <v>39527</v>
      </c>
      <c r="AS447" s="76">
        <v>0.58333333333333337</v>
      </c>
      <c r="AT447" s="72">
        <v>420</v>
      </c>
      <c r="AU447" s="72">
        <v>366</v>
      </c>
      <c r="AV447" s="72"/>
      <c r="AW447" s="72"/>
      <c r="AX447" s="72"/>
      <c r="AY447" s="72"/>
      <c r="AZ447" s="72"/>
      <c r="BA447" s="77"/>
    </row>
    <row r="448" spans="1:53" hidden="1">
      <c r="A448" t="e">
        <f>VLOOKUP(C448,'2010'!$G$2:$S$120,13,FALSE)</f>
        <v>#N/A</v>
      </c>
      <c r="B448" s="10">
        <v>446</v>
      </c>
      <c r="C448" s="56" t="s">
        <v>2163</v>
      </c>
      <c r="D448" s="57" t="s">
        <v>2164</v>
      </c>
      <c r="E448" s="57" t="s">
        <v>132</v>
      </c>
      <c r="F448" s="58" t="s">
        <v>138</v>
      </c>
      <c r="G448" s="58" t="s">
        <v>138</v>
      </c>
      <c r="H448" s="58" t="s">
        <v>227</v>
      </c>
      <c r="I448" s="59" t="s">
        <v>2165</v>
      </c>
      <c r="J448" s="57" t="s">
        <v>2166</v>
      </c>
      <c r="K448" s="57">
        <v>29.97167</v>
      </c>
      <c r="L448" s="57">
        <v>-27.908059999999999</v>
      </c>
      <c r="M448" s="57">
        <v>3</v>
      </c>
      <c r="N448" s="57">
        <v>120</v>
      </c>
      <c r="O448" s="57" t="s">
        <v>2162</v>
      </c>
      <c r="P448" s="57" t="s">
        <v>2156</v>
      </c>
      <c r="Q448" s="60">
        <v>8546.7000000000007</v>
      </c>
      <c r="R448" s="61">
        <v>97.3</v>
      </c>
      <c r="S448" s="61">
        <v>2055839</v>
      </c>
      <c r="T448" s="61">
        <v>361063</v>
      </c>
      <c r="U448" s="62">
        <v>5773.0043174558596</v>
      </c>
      <c r="V448" s="62">
        <v>1013.9015058443608</v>
      </c>
      <c r="W448" s="60">
        <v>17.562805258582991</v>
      </c>
      <c r="X448" s="61">
        <v>112405</v>
      </c>
      <c r="Y448" s="61">
        <v>107630</v>
      </c>
      <c r="Z448" s="61">
        <v>141028</v>
      </c>
      <c r="AA448" s="60">
        <v>31.131686160033013</v>
      </c>
      <c r="AB448" s="60">
        <v>29.809202272179647</v>
      </c>
      <c r="AC448" s="60">
        <v>39.05911156778734</v>
      </c>
      <c r="AD448" s="60">
        <v>102.53</v>
      </c>
      <c r="AE448" s="60">
        <v>106.44</v>
      </c>
      <c r="AF448" s="60">
        <v>84.18</v>
      </c>
      <c r="AG448" s="60">
        <v>83.91</v>
      </c>
      <c r="AH448" s="60">
        <v>119.98</v>
      </c>
      <c r="AI448" s="62">
        <v>291758</v>
      </c>
      <c r="AJ448" s="60">
        <v>14.191675515446493</v>
      </c>
      <c r="AK448" s="60">
        <v>702</v>
      </c>
      <c r="AL448" s="63">
        <v>39612</v>
      </c>
      <c r="AM448" s="64">
        <v>0.66666666666666663</v>
      </c>
      <c r="AN448" s="61">
        <v>457</v>
      </c>
      <c r="AO448" s="63">
        <v>39615</v>
      </c>
      <c r="AP448" s="65">
        <v>0.66666666666666663</v>
      </c>
      <c r="AQ448" s="61">
        <v>393</v>
      </c>
      <c r="AR448" s="63">
        <v>39612</v>
      </c>
      <c r="AS448" s="65">
        <v>0.66666666666666663</v>
      </c>
      <c r="AT448" s="61">
        <v>317</v>
      </c>
      <c r="AU448" s="61">
        <v>159</v>
      </c>
      <c r="AV448" s="61">
        <v>393</v>
      </c>
      <c r="AW448" s="61"/>
      <c r="AX448" s="61"/>
      <c r="AY448" s="61"/>
      <c r="AZ448" s="61"/>
      <c r="BA448" s="66"/>
    </row>
    <row r="449" spans="1:53" hidden="1">
      <c r="A449" t="e">
        <f>VLOOKUP(C449,'2010'!$G$2:$S$120,13,FALSE)</f>
        <v>#N/A</v>
      </c>
      <c r="B449" s="10">
        <v>447</v>
      </c>
      <c r="C449" s="67" t="s">
        <v>2167</v>
      </c>
      <c r="D449" s="68" t="s">
        <v>2168</v>
      </c>
      <c r="E449" s="68" t="s">
        <v>132</v>
      </c>
      <c r="F449" s="69" t="s">
        <v>138</v>
      </c>
      <c r="G449" s="69" t="s">
        <v>138</v>
      </c>
      <c r="H449" s="69" t="s">
        <v>232</v>
      </c>
      <c r="I449" s="70" t="s">
        <v>458</v>
      </c>
      <c r="J449" s="68" t="s">
        <v>2169</v>
      </c>
      <c r="K449" s="68">
        <v>29.920719999999999</v>
      </c>
      <c r="L449" s="68">
        <v>-27.588000000000001</v>
      </c>
      <c r="M449" s="68">
        <v>2</v>
      </c>
      <c r="N449" s="68">
        <v>100</v>
      </c>
      <c r="O449" s="68" t="s">
        <v>2170</v>
      </c>
      <c r="P449" s="68" t="s">
        <v>2162</v>
      </c>
      <c r="Q449" s="71">
        <v>8629</v>
      </c>
      <c r="R449" s="72">
        <v>98.2</v>
      </c>
      <c r="S449" s="72">
        <v>1692840</v>
      </c>
      <c r="T449" s="72">
        <v>349427</v>
      </c>
      <c r="U449" s="73">
        <v>4708.3277320662883</v>
      </c>
      <c r="V449" s="73">
        <v>971.86788735658831</v>
      </c>
      <c r="W449" s="71">
        <v>20.641466411474209</v>
      </c>
      <c r="X449" s="72">
        <v>85985</v>
      </c>
      <c r="Y449" s="72">
        <v>67713</v>
      </c>
      <c r="Z449" s="72">
        <v>195729</v>
      </c>
      <c r="AA449" s="71">
        <v>24.607428733326277</v>
      </c>
      <c r="AB449" s="71">
        <v>19.378296468217968</v>
      </c>
      <c r="AC449" s="71">
        <v>56.014274798455752</v>
      </c>
      <c r="AD449" s="71">
        <v>81.58</v>
      </c>
      <c r="AE449" s="71">
        <v>83.6</v>
      </c>
      <c r="AF449" s="71">
        <v>73.84</v>
      </c>
      <c r="AG449" s="71">
        <v>67.91</v>
      </c>
      <c r="AH449" s="71">
        <v>96.98</v>
      </c>
      <c r="AI449" s="73">
        <v>146127</v>
      </c>
      <c r="AJ449" s="71">
        <v>8.6320620968313602</v>
      </c>
      <c r="AK449" s="71">
        <v>1134</v>
      </c>
      <c r="AL449" s="74">
        <v>39572</v>
      </c>
      <c r="AM449" s="75">
        <v>0.625</v>
      </c>
      <c r="AN449" s="72">
        <v>961</v>
      </c>
      <c r="AO449" s="74">
        <v>39572</v>
      </c>
      <c r="AP449" s="76">
        <v>0.625</v>
      </c>
      <c r="AQ449" s="72">
        <v>467</v>
      </c>
      <c r="AR449" s="74">
        <v>39528</v>
      </c>
      <c r="AS449" s="76">
        <v>0.5</v>
      </c>
      <c r="AT449" s="72">
        <v>961</v>
      </c>
      <c r="AU449" s="72">
        <v>467</v>
      </c>
      <c r="AV449" s="72"/>
      <c r="AW449" s="72"/>
      <c r="AX449" s="72"/>
      <c r="AY449" s="72"/>
      <c r="AZ449" s="72"/>
      <c r="BA449" s="77"/>
    </row>
    <row r="450" spans="1:53" hidden="1">
      <c r="A450" t="e">
        <f>VLOOKUP(C450,'2010'!$G$2:$S$120,13,FALSE)</f>
        <v>#N/A</v>
      </c>
      <c r="B450" s="10">
        <v>448</v>
      </c>
      <c r="C450" s="56" t="s">
        <v>2171</v>
      </c>
      <c r="D450" s="57" t="s">
        <v>2172</v>
      </c>
      <c r="E450" s="57" t="s">
        <v>71</v>
      </c>
      <c r="F450" s="58" t="s">
        <v>138</v>
      </c>
      <c r="G450" s="58" t="s">
        <v>138</v>
      </c>
      <c r="H450" s="58" t="s">
        <v>198</v>
      </c>
      <c r="I450" s="59" t="s">
        <v>2173</v>
      </c>
      <c r="J450" s="57" t="s">
        <v>2174</v>
      </c>
      <c r="K450" s="57">
        <v>29.801749999999998</v>
      </c>
      <c r="L450" s="57">
        <v>-26.233550000000001</v>
      </c>
      <c r="M450" s="57">
        <v>2</v>
      </c>
      <c r="N450" s="57">
        <v>120</v>
      </c>
      <c r="O450" s="57" t="s">
        <v>154</v>
      </c>
      <c r="P450" s="57" t="s">
        <v>1483</v>
      </c>
      <c r="Q450" s="60">
        <v>5696.25</v>
      </c>
      <c r="R450" s="61">
        <v>64.8</v>
      </c>
      <c r="S450" s="61">
        <v>865492</v>
      </c>
      <c r="T450" s="61">
        <v>255659</v>
      </c>
      <c r="U450" s="62">
        <v>3646.5759052007902</v>
      </c>
      <c r="V450" s="62">
        <v>1077.1676102699143</v>
      </c>
      <c r="W450" s="60">
        <v>29.539152297190501</v>
      </c>
      <c r="X450" s="61">
        <v>34469</v>
      </c>
      <c r="Y450" s="61">
        <v>38051</v>
      </c>
      <c r="Z450" s="61">
        <v>183139</v>
      </c>
      <c r="AA450" s="60">
        <v>13.482412119268245</v>
      </c>
      <c r="AB450" s="60">
        <v>14.883497158324174</v>
      </c>
      <c r="AC450" s="60">
        <v>71.634090722407578</v>
      </c>
      <c r="AD450" s="60">
        <v>98.7</v>
      </c>
      <c r="AE450" s="60">
        <v>107.84</v>
      </c>
      <c r="AF450" s="60">
        <v>76.87</v>
      </c>
      <c r="AG450" s="60">
        <v>68.959999999999994</v>
      </c>
      <c r="AH450" s="60">
        <v>124.99</v>
      </c>
      <c r="AI450" s="62">
        <v>172662</v>
      </c>
      <c r="AJ450" s="60">
        <v>19.949577812388792</v>
      </c>
      <c r="AK450" s="60">
        <v>538</v>
      </c>
      <c r="AL450" s="63">
        <v>39572</v>
      </c>
      <c r="AM450" s="64">
        <v>0.75</v>
      </c>
      <c r="AN450" s="61">
        <v>382</v>
      </c>
      <c r="AO450" s="63">
        <v>39572</v>
      </c>
      <c r="AP450" s="65">
        <v>0.75</v>
      </c>
      <c r="AQ450" s="61">
        <v>274</v>
      </c>
      <c r="AR450" s="63">
        <v>39527</v>
      </c>
      <c r="AS450" s="65">
        <v>0.58333333333333337</v>
      </c>
      <c r="AT450" s="61">
        <v>382</v>
      </c>
      <c r="AU450" s="61">
        <v>274</v>
      </c>
      <c r="AV450" s="61"/>
      <c r="AW450" s="61"/>
      <c r="AX450" s="61"/>
      <c r="AY450" s="61"/>
      <c r="AZ450" s="61"/>
      <c r="BA450" s="66"/>
    </row>
    <row r="451" spans="1:53" hidden="1">
      <c r="A451" t="e">
        <f>VLOOKUP(C451,'2010'!$G$2:$S$120,13,FALSE)</f>
        <v>#N/A</v>
      </c>
      <c r="B451" s="10">
        <v>449</v>
      </c>
      <c r="C451" s="67" t="s">
        <v>2175</v>
      </c>
      <c r="D451" s="68" t="s">
        <v>2176</v>
      </c>
      <c r="E451" s="68" t="s">
        <v>71</v>
      </c>
      <c r="F451" s="69" t="s">
        <v>138</v>
      </c>
      <c r="G451" s="69" t="s">
        <v>138</v>
      </c>
      <c r="H451" s="69" t="s">
        <v>204</v>
      </c>
      <c r="I451" s="70" t="s">
        <v>1747</v>
      </c>
      <c r="J451" s="68" t="s">
        <v>2177</v>
      </c>
      <c r="K451" s="68">
        <v>29.52553</v>
      </c>
      <c r="L451" s="68">
        <v>-25.826000000000001</v>
      </c>
      <c r="M451" s="68">
        <v>2</v>
      </c>
      <c r="N451" s="68">
        <v>120</v>
      </c>
      <c r="O451" s="68" t="s">
        <v>154</v>
      </c>
      <c r="P451" s="68" t="s">
        <v>2178</v>
      </c>
      <c r="Q451" s="71">
        <v>8635</v>
      </c>
      <c r="R451" s="72">
        <v>98.3</v>
      </c>
      <c r="S451" s="72">
        <v>2314866</v>
      </c>
      <c r="T451" s="72">
        <v>333493</v>
      </c>
      <c r="U451" s="73">
        <v>6433.906658946149</v>
      </c>
      <c r="V451" s="73">
        <v>926.90584829183558</v>
      </c>
      <c r="W451" s="71">
        <v>14.40657904172423</v>
      </c>
      <c r="X451" s="72">
        <v>117826</v>
      </c>
      <c r="Y451" s="72">
        <v>69782</v>
      </c>
      <c r="Z451" s="72">
        <v>145885</v>
      </c>
      <c r="AA451" s="71">
        <v>35.33087651015164</v>
      </c>
      <c r="AB451" s="71">
        <v>20.924577127555903</v>
      </c>
      <c r="AC451" s="71">
        <v>43.744546362292461</v>
      </c>
      <c r="AD451" s="71">
        <v>84.78</v>
      </c>
      <c r="AE451" s="71">
        <v>86.8</v>
      </c>
      <c r="AF451" s="71">
        <v>72.72</v>
      </c>
      <c r="AG451" s="71">
        <v>65.94</v>
      </c>
      <c r="AH451" s="71">
        <v>102.99</v>
      </c>
      <c r="AI451" s="73">
        <v>50178</v>
      </c>
      <c r="AJ451" s="71">
        <v>2.1676416691074127</v>
      </c>
      <c r="AK451" s="71">
        <v>855</v>
      </c>
      <c r="AL451" s="74">
        <v>39484</v>
      </c>
      <c r="AM451" s="75">
        <v>0.79166666666666663</v>
      </c>
      <c r="AN451" s="72">
        <v>526</v>
      </c>
      <c r="AO451" s="74">
        <v>39484</v>
      </c>
      <c r="AP451" s="76">
        <v>0.79166666666666663</v>
      </c>
      <c r="AQ451" s="72">
        <v>519</v>
      </c>
      <c r="AR451" s="74">
        <v>39514</v>
      </c>
      <c r="AS451" s="76">
        <v>0.54166666666666663</v>
      </c>
      <c r="AT451" s="72">
        <v>526</v>
      </c>
      <c r="AU451" s="72">
        <v>519</v>
      </c>
      <c r="AV451" s="72"/>
      <c r="AW451" s="72"/>
      <c r="AX451" s="72"/>
      <c r="AY451" s="72"/>
      <c r="AZ451" s="72"/>
      <c r="BA451" s="77"/>
    </row>
    <row r="452" spans="1:53" hidden="1">
      <c r="A452" t="e">
        <f>VLOOKUP(C452,'2010'!$G$2:$S$120,13,FALSE)</f>
        <v>#N/A</v>
      </c>
      <c r="B452" s="10">
        <v>450</v>
      </c>
      <c r="C452" s="56" t="s">
        <v>2179</v>
      </c>
      <c r="D452" s="57" t="s">
        <v>2180</v>
      </c>
      <c r="E452" s="57" t="s">
        <v>71</v>
      </c>
      <c r="F452" s="58" t="s">
        <v>138</v>
      </c>
      <c r="G452" s="58" t="s">
        <v>138</v>
      </c>
      <c r="H452" s="58" t="s">
        <v>996</v>
      </c>
      <c r="I452" s="59" t="s">
        <v>2181</v>
      </c>
      <c r="J452" s="57" t="s">
        <v>2182</v>
      </c>
      <c r="K452" s="57">
        <v>29.46086</v>
      </c>
      <c r="L452" s="57">
        <v>-25.72514</v>
      </c>
      <c r="M452" s="57">
        <v>2</v>
      </c>
      <c r="N452" s="57">
        <v>120</v>
      </c>
      <c r="O452" s="57" t="s">
        <v>2183</v>
      </c>
      <c r="P452" s="57" t="s">
        <v>154</v>
      </c>
      <c r="Q452" s="60">
        <v>7898.5</v>
      </c>
      <c r="R452" s="61">
        <v>89.9</v>
      </c>
      <c r="S452" s="61">
        <v>1368731</v>
      </c>
      <c r="T452" s="61">
        <v>136317</v>
      </c>
      <c r="U452" s="62">
        <v>4158.9598024941442</v>
      </c>
      <c r="V452" s="62">
        <v>414.20624169146038</v>
      </c>
      <c r="W452" s="60">
        <v>9.9593711255169932</v>
      </c>
      <c r="X452" s="61">
        <v>70756</v>
      </c>
      <c r="Y452" s="61">
        <v>25140</v>
      </c>
      <c r="Z452" s="61">
        <v>40421</v>
      </c>
      <c r="AA452" s="60">
        <v>51.905485009206487</v>
      </c>
      <c r="AB452" s="60">
        <v>18.442307269086029</v>
      </c>
      <c r="AC452" s="60">
        <v>29.652207721707491</v>
      </c>
      <c r="AD452" s="60">
        <v>88.64</v>
      </c>
      <c r="AE452" s="60">
        <v>90.84</v>
      </c>
      <c r="AF452" s="60">
        <v>68.73</v>
      </c>
      <c r="AG452" s="60">
        <v>66.94</v>
      </c>
      <c r="AH452" s="60">
        <v>109.98</v>
      </c>
      <c r="AI452" s="62">
        <v>67629</v>
      </c>
      <c r="AJ452" s="60">
        <v>4.9410000942478831</v>
      </c>
      <c r="AK452" s="60">
        <v>740</v>
      </c>
      <c r="AL452" s="63">
        <v>39682</v>
      </c>
      <c r="AM452" s="64">
        <v>0.75</v>
      </c>
      <c r="AN452" s="61">
        <v>565</v>
      </c>
      <c r="AO452" s="63">
        <v>39682</v>
      </c>
      <c r="AP452" s="65">
        <v>0.75</v>
      </c>
      <c r="AQ452" s="61">
        <v>456</v>
      </c>
      <c r="AR452" s="63">
        <v>39557</v>
      </c>
      <c r="AS452" s="65">
        <v>0.58333333333333337</v>
      </c>
      <c r="AT452" s="61">
        <v>565</v>
      </c>
      <c r="AU452" s="61">
        <v>456</v>
      </c>
      <c r="AV452" s="61"/>
      <c r="AW452" s="61"/>
      <c r="AX452" s="61"/>
      <c r="AY452" s="61"/>
      <c r="AZ452" s="61"/>
      <c r="BA452" s="66"/>
    </row>
    <row r="453" spans="1:53">
      <c r="A453" t="str">
        <f>VLOOKUP(C453,'2010'!$G$2:$S$120,13,FALSE)</f>
        <v>Limpopo</v>
      </c>
      <c r="B453" s="10">
        <v>451</v>
      </c>
      <c r="C453" s="67" t="s">
        <v>151</v>
      </c>
      <c r="D453" s="68" t="s">
        <v>152</v>
      </c>
      <c r="E453" s="68" t="s">
        <v>71</v>
      </c>
      <c r="F453" s="69" t="s">
        <v>138</v>
      </c>
      <c r="G453" s="69" t="s">
        <v>138</v>
      </c>
      <c r="H453" s="69" t="s">
        <v>149</v>
      </c>
      <c r="I453" s="70" t="s">
        <v>2184</v>
      </c>
      <c r="J453" s="68" t="s">
        <v>153</v>
      </c>
      <c r="K453" s="68">
        <v>29.006499999999999</v>
      </c>
      <c r="L453" s="68">
        <v>-24.370200000000001</v>
      </c>
      <c r="M453" s="68">
        <v>2</v>
      </c>
      <c r="N453" s="68">
        <v>120</v>
      </c>
      <c r="O453" s="68" t="s">
        <v>95</v>
      </c>
      <c r="P453" s="68" t="s">
        <v>154</v>
      </c>
      <c r="Q453" s="71">
        <v>8783.75</v>
      </c>
      <c r="R453" s="72">
        <v>100</v>
      </c>
      <c r="S453" s="72">
        <v>292886</v>
      </c>
      <c r="T453" s="72">
        <v>51560</v>
      </c>
      <c r="U453" s="73">
        <v>800.25774868364886</v>
      </c>
      <c r="V453" s="73">
        <v>140.87832645510176</v>
      </c>
      <c r="W453" s="71">
        <v>17.604119008761089</v>
      </c>
      <c r="X453" s="72">
        <v>18151</v>
      </c>
      <c r="Y453" s="72">
        <v>8915</v>
      </c>
      <c r="Z453" s="72">
        <v>24494</v>
      </c>
      <c r="AA453" s="71">
        <v>35.203646237393329</v>
      </c>
      <c r="AB453" s="71">
        <v>17.290535298681149</v>
      </c>
      <c r="AC453" s="71">
        <v>47.505818463925529</v>
      </c>
      <c r="AD453" s="71">
        <v>108.02</v>
      </c>
      <c r="AE453" s="71">
        <v>112.68</v>
      </c>
      <c r="AF453" s="71">
        <v>86.2</v>
      </c>
      <c r="AG453" s="71">
        <v>84.93</v>
      </c>
      <c r="AH453" s="71">
        <v>129.97999999999999</v>
      </c>
      <c r="AI453" s="73">
        <v>81152</v>
      </c>
      <c r="AJ453" s="71">
        <v>27.707708801376647</v>
      </c>
      <c r="AK453" s="71">
        <v>133</v>
      </c>
      <c r="AL453" s="74">
        <v>39754</v>
      </c>
      <c r="AM453" s="75">
        <v>0.75</v>
      </c>
      <c r="AN453" s="72">
        <v>110</v>
      </c>
      <c r="AO453" s="74">
        <v>39754</v>
      </c>
      <c r="AP453" s="76">
        <v>0.75</v>
      </c>
      <c r="AQ453" s="72">
        <v>93</v>
      </c>
      <c r="AR453" s="74">
        <v>39572</v>
      </c>
      <c r="AS453" s="76">
        <v>0.66666666666666663</v>
      </c>
      <c r="AT453" s="72">
        <v>110</v>
      </c>
      <c r="AU453" s="72">
        <v>93</v>
      </c>
      <c r="AV453" s="72"/>
      <c r="AW453" s="72"/>
      <c r="AX453" s="72"/>
      <c r="AY453" s="72"/>
      <c r="AZ453" s="72"/>
      <c r="BA453" s="77"/>
    </row>
    <row r="454" spans="1:53" hidden="1">
      <c r="A454" t="e">
        <f>VLOOKUP(C454,'2010'!$G$2:$S$120,13,FALSE)</f>
        <v>#N/A</v>
      </c>
      <c r="B454" s="10">
        <v>452</v>
      </c>
      <c r="C454" s="56" t="s">
        <v>2185</v>
      </c>
      <c r="D454" s="57" t="s">
        <v>2186</v>
      </c>
      <c r="E454" s="57" t="s">
        <v>177</v>
      </c>
      <c r="F454" s="58" t="s">
        <v>138</v>
      </c>
      <c r="G454" s="58" t="s">
        <v>138</v>
      </c>
      <c r="H454" s="58" t="s">
        <v>2187</v>
      </c>
      <c r="I454" s="59" t="s">
        <v>968</v>
      </c>
      <c r="J454" s="57" t="s">
        <v>2188</v>
      </c>
      <c r="K454" s="57">
        <v>29.731390000000001</v>
      </c>
      <c r="L454" s="57">
        <v>-28.588889999999999</v>
      </c>
      <c r="M454" s="57">
        <v>2</v>
      </c>
      <c r="N454" s="57">
        <v>120</v>
      </c>
      <c r="O454" s="57" t="s">
        <v>2156</v>
      </c>
      <c r="P454" s="57" t="s">
        <v>2189</v>
      </c>
      <c r="Q454" s="60">
        <v>1401</v>
      </c>
      <c r="R454" s="61">
        <v>15.9</v>
      </c>
      <c r="S454" s="61">
        <v>164454</v>
      </c>
      <c r="T454" s="61">
        <v>13496</v>
      </c>
      <c r="U454" s="62">
        <v>2817.1991434689508</v>
      </c>
      <c r="V454" s="62">
        <v>231.19486081370448</v>
      </c>
      <c r="W454" s="60">
        <v>8.2065501599231396</v>
      </c>
      <c r="X454" s="61">
        <v>7517</v>
      </c>
      <c r="Y454" s="61">
        <v>2055</v>
      </c>
      <c r="Z454" s="61">
        <v>3924</v>
      </c>
      <c r="AA454" s="60">
        <v>55.697984588026081</v>
      </c>
      <c r="AB454" s="60">
        <v>15.226733847065796</v>
      </c>
      <c r="AC454" s="60">
        <v>29.075281564908124</v>
      </c>
      <c r="AD454" s="60">
        <v>81.5</v>
      </c>
      <c r="AE454" s="60">
        <v>82.75</v>
      </c>
      <c r="AF454" s="60">
        <v>67.53</v>
      </c>
      <c r="AG454" s="60">
        <v>64.900000000000006</v>
      </c>
      <c r="AH454" s="60">
        <v>98.98</v>
      </c>
      <c r="AI454" s="62">
        <v>2331</v>
      </c>
      <c r="AJ454" s="60">
        <v>1.4174176365427413</v>
      </c>
      <c r="AK454" s="60">
        <v>356</v>
      </c>
      <c r="AL454" s="63">
        <v>39527</v>
      </c>
      <c r="AM454" s="64">
        <v>0.66666666666666663</v>
      </c>
      <c r="AN454" s="61">
        <v>173</v>
      </c>
      <c r="AO454" s="63">
        <v>39527</v>
      </c>
      <c r="AP454" s="65">
        <v>0.625</v>
      </c>
      <c r="AQ454" s="61">
        <v>187</v>
      </c>
      <c r="AR454" s="63">
        <v>39527</v>
      </c>
      <c r="AS454" s="65">
        <v>0.66666666666666663</v>
      </c>
      <c r="AT454" s="61">
        <v>173</v>
      </c>
      <c r="AU454" s="61">
        <v>187</v>
      </c>
      <c r="AV454" s="61"/>
      <c r="AW454" s="61"/>
      <c r="AX454" s="61"/>
      <c r="AY454" s="61"/>
      <c r="AZ454" s="61"/>
      <c r="BA454" s="66"/>
    </row>
    <row r="455" spans="1:53" hidden="1">
      <c r="A455" t="e">
        <f>VLOOKUP(C455,'2010'!$G$2:$S$120,13,FALSE)</f>
        <v>#N/A</v>
      </c>
      <c r="B455" s="10">
        <v>453</v>
      </c>
      <c r="C455" s="67" t="s">
        <v>2190</v>
      </c>
      <c r="D455" s="68" t="s">
        <v>2191</v>
      </c>
      <c r="E455" s="68" t="s">
        <v>132</v>
      </c>
      <c r="F455" s="69" t="s">
        <v>2192</v>
      </c>
      <c r="G455" s="69" t="s">
        <v>2192</v>
      </c>
      <c r="H455" s="69" t="s">
        <v>222</v>
      </c>
      <c r="I455" s="70" t="s">
        <v>2193</v>
      </c>
      <c r="J455" s="68" t="s">
        <v>2194</v>
      </c>
      <c r="K455" s="68">
        <v>22.265049999999999</v>
      </c>
      <c r="L455" s="68">
        <v>-33.588050000000003</v>
      </c>
      <c r="M455" s="68">
        <v>2</v>
      </c>
      <c r="N455" s="68">
        <v>120</v>
      </c>
      <c r="O455" s="68" t="s">
        <v>538</v>
      </c>
      <c r="P455" s="68" t="s">
        <v>2195</v>
      </c>
      <c r="Q455" s="71">
        <v>8783.6200000000008</v>
      </c>
      <c r="R455" s="72">
        <v>100</v>
      </c>
      <c r="S455" s="72">
        <v>983435</v>
      </c>
      <c r="T455" s="72">
        <v>100704</v>
      </c>
      <c r="U455" s="73">
        <v>2687.0971194109034</v>
      </c>
      <c r="V455" s="73">
        <v>275.1594445114884</v>
      </c>
      <c r="W455" s="71">
        <v>10.240026031206943</v>
      </c>
      <c r="X455" s="72">
        <v>48871</v>
      </c>
      <c r="Y455" s="72">
        <v>16822</v>
      </c>
      <c r="Z455" s="72">
        <v>35011</v>
      </c>
      <c r="AA455" s="71">
        <v>48.529353352399113</v>
      </c>
      <c r="AB455" s="71">
        <v>16.704401016841437</v>
      </c>
      <c r="AC455" s="71">
        <v>34.76624563075945</v>
      </c>
      <c r="AD455" s="71">
        <v>98.48</v>
      </c>
      <c r="AE455" s="71">
        <v>99.77</v>
      </c>
      <c r="AF455" s="71">
        <v>87.17</v>
      </c>
      <c r="AG455" s="71">
        <v>81.88</v>
      </c>
      <c r="AH455" s="71">
        <v>115.99</v>
      </c>
      <c r="AI455" s="73">
        <v>92173</v>
      </c>
      <c r="AJ455" s="71">
        <v>9.3725563967115253</v>
      </c>
      <c r="AK455" s="71">
        <v>437</v>
      </c>
      <c r="AL455" s="74">
        <v>39451</v>
      </c>
      <c r="AM455" s="75">
        <v>0.45833333333333331</v>
      </c>
      <c r="AN455" s="72">
        <v>321</v>
      </c>
      <c r="AO455" s="74">
        <v>39451</v>
      </c>
      <c r="AP455" s="76">
        <v>0.33333333333333331</v>
      </c>
      <c r="AQ455" s="72">
        <v>286</v>
      </c>
      <c r="AR455" s="74">
        <v>39528</v>
      </c>
      <c r="AS455" s="76">
        <v>0.45833333333333331</v>
      </c>
      <c r="AT455" s="72">
        <v>321</v>
      </c>
      <c r="AU455" s="72">
        <v>286</v>
      </c>
      <c r="AV455" s="72"/>
      <c r="AW455" s="72"/>
      <c r="AX455" s="72"/>
      <c r="AY455" s="72"/>
      <c r="AZ455" s="72"/>
      <c r="BA455" s="77"/>
    </row>
    <row r="456" spans="1:53" hidden="1">
      <c r="A456" t="e">
        <f>VLOOKUP(C456,'2010'!$G$2:$S$120,13,FALSE)</f>
        <v>#N/A</v>
      </c>
      <c r="B456" s="10">
        <v>454</v>
      </c>
      <c r="C456" s="56" t="s">
        <v>2196</v>
      </c>
      <c r="D456" s="57" t="s">
        <v>2197</v>
      </c>
      <c r="E456" s="57" t="s">
        <v>71</v>
      </c>
      <c r="F456" s="58" t="s">
        <v>2192</v>
      </c>
      <c r="G456" s="58" t="s">
        <v>2198</v>
      </c>
      <c r="H456" s="58" t="s">
        <v>249</v>
      </c>
      <c r="I456" s="59" t="s">
        <v>2199</v>
      </c>
      <c r="J456" s="57" t="s">
        <v>2200</v>
      </c>
      <c r="K456" s="57">
        <v>24.726669999999999</v>
      </c>
      <c r="L456" s="57">
        <v>-28.782779999999999</v>
      </c>
      <c r="M456" s="57">
        <v>2</v>
      </c>
      <c r="N456" s="57">
        <v>90</v>
      </c>
      <c r="O456" s="57" t="s">
        <v>2078</v>
      </c>
      <c r="P456" s="57" t="s">
        <v>2201</v>
      </c>
      <c r="Q456" s="60">
        <v>8778</v>
      </c>
      <c r="R456" s="61">
        <v>99.9</v>
      </c>
      <c r="S456" s="61">
        <v>1285651</v>
      </c>
      <c r="T456" s="61">
        <v>235308</v>
      </c>
      <c r="U456" s="62">
        <v>3515.1086807928914</v>
      </c>
      <c r="V456" s="62">
        <v>643.35748462064248</v>
      </c>
      <c r="W456" s="60">
        <v>18.302634229662637</v>
      </c>
      <c r="X456" s="61">
        <v>72158</v>
      </c>
      <c r="Y456" s="61">
        <v>48554</v>
      </c>
      <c r="Z456" s="61">
        <v>114596</v>
      </c>
      <c r="AA456" s="60">
        <v>30.665340744896053</v>
      </c>
      <c r="AB456" s="60">
        <v>20.634232580277764</v>
      </c>
      <c r="AC456" s="60">
        <v>48.700426674826183</v>
      </c>
      <c r="AD456" s="60">
        <v>84.53</v>
      </c>
      <c r="AE456" s="60">
        <v>86.98</v>
      </c>
      <c r="AF456" s="60">
        <v>73.55</v>
      </c>
      <c r="AG456" s="60">
        <v>66.930000000000007</v>
      </c>
      <c r="AH456" s="60">
        <v>101.99</v>
      </c>
      <c r="AI456" s="62">
        <v>440401</v>
      </c>
      <c r="AJ456" s="60">
        <v>34.255097223118867</v>
      </c>
      <c r="AK456" s="60">
        <v>435</v>
      </c>
      <c r="AL456" s="63">
        <v>39527</v>
      </c>
      <c r="AM456" s="64">
        <v>0.58333333333333337</v>
      </c>
      <c r="AN456" s="61">
        <v>260</v>
      </c>
      <c r="AO456" s="63">
        <v>39451</v>
      </c>
      <c r="AP456" s="65">
        <v>0.58333333333333337</v>
      </c>
      <c r="AQ456" s="61">
        <v>264</v>
      </c>
      <c r="AR456" s="63">
        <v>39527</v>
      </c>
      <c r="AS456" s="65">
        <v>0.66666666666666663</v>
      </c>
      <c r="AT456" s="61">
        <v>260</v>
      </c>
      <c r="AU456" s="61">
        <v>264</v>
      </c>
      <c r="AV456" s="61"/>
      <c r="AW456" s="61"/>
      <c r="AX456" s="61"/>
      <c r="AY456" s="61"/>
      <c r="AZ456" s="61"/>
      <c r="BA456" s="66"/>
    </row>
    <row r="457" spans="1:53" hidden="1">
      <c r="A457" t="e">
        <f>VLOOKUP(C457,'2010'!$G$2:$S$120,13,FALSE)</f>
        <v>#N/A</v>
      </c>
      <c r="B457" s="10">
        <v>455</v>
      </c>
      <c r="C457" s="67" t="s">
        <v>2202</v>
      </c>
      <c r="D457" s="68" t="s">
        <v>2203</v>
      </c>
      <c r="E457" s="68" t="s">
        <v>71</v>
      </c>
      <c r="F457" s="69" t="s">
        <v>2192</v>
      </c>
      <c r="G457" s="69" t="s">
        <v>2198</v>
      </c>
      <c r="H457" s="69" t="s">
        <v>249</v>
      </c>
      <c r="I457" s="70" t="s">
        <v>2204</v>
      </c>
      <c r="J457" s="68" t="s">
        <v>2205</v>
      </c>
      <c r="K457" s="68">
        <v>24.737500000000001</v>
      </c>
      <c r="L457" s="68">
        <v>-28.779440000000001</v>
      </c>
      <c r="M457" s="68">
        <v>2</v>
      </c>
      <c r="N457" s="68">
        <v>90</v>
      </c>
      <c r="O457" s="68" t="s">
        <v>2206</v>
      </c>
      <c r="P457" s="68" t="s">
        <v>2201</v>
      </c>
      <c r="Q457" s="71">
        <v>8768</v>
      </c>
      <c r="R457" s="72">
        <v>99.8</v>
      </c>
      <c r="S457" s="72">
        <v>1473385</v>
      </c>
      <c r="T457" s="72">
        <v>200015</v>
      </c>
      <c r="U457" s="73">
        <v>4032.9881386861316</v>
      </c>
      <c r="V457" s="73">
        <v>547.48631386861314</v>
      </c>
      <c r="W457" s="71">
        <v>13.575202679544043</v>
      </c>
      <c r="X457" s="72">
        <v>66721</v>
      </c>
      <c r="Y457" s="72">
        <v>36684</v>
      </c>
      <c r="Z457" s="72">
        <v>96610</v>
      </c>
      <c r="AA457" s="71">
        <v>33.357998150138741</v>
      </c>
      <c r="AB457" s="71">
        <v>18.340624453166011</v>
      </c>
      <c r="AC457" s="71">
        <v>48.301377396695251</v>
      </c>
      <c r="AD457" s="71">
        <v>78.540000000000006</v>
      </c>
      <c r="AE457" s="71">
        <v>79.55</v>
      </c>
      <c r="AF457" s="71">
        <v>72.12</v>
      </c>
      <c r="AG457" s="71">
        <v>61.89</v>
      </c>
      <c r="AH457" s="71">
        <v>95.99</v>
      </c>
      <c r="AI457" s="73">
        <v>307671</v>
      </c>
      <c r="AJ457" s="71">
        <v>20.881914774481892</v>
      </c>
      <c r="AK457" s="71">
        <v>514</v>
      </c>
      <c r="AL457" s="74">
        <v>39527</v>
      </c>
      <c r="AM457" s="75">
        <v>0.54166666666666663</v>
      </c>
      <c r="AN457" s="72">
        <v>283</v>
      </c>
      <c r="AO457" s="74">
        <v>39527</v>
      </c>
      <c r="AP457" s="76">
        <v>0.54166666666666663</v>
      </c>
      <c r="AQ457" s="72">
        <v>287</v>
      </c>
      <c r="AR457" s="74">
        <v>39787</v>
      </c>
      <c r="AS457" s="76">
        <v>0.75</v>
      </c>
      <c r="AT457" s="72">
        <v>283</v>
      </c>
      <c r="AU457" s="72">
        <v>287</v>
      </c>
      <c r="AV457" s="72"/>
      <c r="AW457" s="72"/>
      <c r="AX457" s="72"/>
      <c r="AY457" s="72"/>
      <c r="AZ457" s="72"/>
      <c r="BA457" s="77"/>
    </row>
    <row r="458" spans="1:53" hidden="1">
      <c r="A458" t="e">
        <f>VLOOKUP(C458,'2010'!$G$2:$S$120,13,FALSE)</f>
        <v>#N/A</v>
      </c>
      <c r="B458" s="10">
        <v>456</v>
      </c>
      <c r="C458" s="56" t="s">
        <v>2207</v>
      </c>
      <c r="D458" s="57" t="s">
        <v>2208</v>
      </c>
      <c r="E458" s="57" t="s">
        <v>177</v>
      </c>
      <c r="F458" s="58" t="s">
        <v>2192</v>
      </c>
      <c r="G458" s="58" t="s">
        <v>2192</v>
      </c>
      <c r="H458" s="58" t="s">
        <v>258</v>
      </c>
      <c r="I458" s="59" t="s">
        <v>2209</v>
      </c>
      <c r="J458" s="57" t="s">
        <v>2210</v>
      </c>
      <c r="K458" s="57">
        <v>23.491389999999999</v>
      </c>
      <c r="L458" s="57">
        <v>-30.607500000000002</v>
      </c>
      <c r="M458" s="57">
        <v>2</v>
      </c>
      <c r="N458" s="57">
        <v>100</v>
      </c>
      <c r="O458" s="57" t="s">
        <v>2211</v>
      </c>
      <c r="P458" s="57" t="s">
        <v>2212</v>
      </c>
      <c r="Q458" s="60">
        <v>900.5</v>
      </c>
      <c r="R458" s="61">
        <v>10.3</v>
      </c>
      <c r="S458" s="61">
        <v>42524</v>
      </c>
      <c r="T458" s="61">
        <v>9819</v>
      </c>
      <c r="U458" s="62">
        <v>1133.3436979455857</v>
      </c>
      <c r="V458" s="62">
        <v>261.69461410327597</v>
      </c>
      <c r="W458" s="60">
        <v>23.090490076192268</v>
      </c>
      <c r="X458" s="61">
        <v>1643</v>
      </c>
      <c r="Y458" s="61">
        <v>1433</v>
      </c>
      <c r="Z458" s="61">
        <v>6743</v>
      </c>
      <c r="AA458" s="60">
        <v>16.732864853854771</v>
      </c>
      <c r="AB458" s="60">
        <v>14.594154190854466</v>
      </c>
      <c r="AC458" s="60">
        <v>68.672980955290768</v>
      </c>
      <c r="AD458" s="60">
        <v>109.55</v>
      </c>
      <c r="AE458" s="60">
        <v>115.61</v>
      </c>
      <c r="AF458" s="60">
        <v>89.39</v>
      </c>
      <c r="AG458" s="60">
        <v>86.93</v>
      </c>
      <c r="AH458" s="60">
        <v>129.97999999999999</v>
      </c>
      <c r="AI458" s="62">
        <v>29327</v>
      </c>
      <c r="AJ458" s="60">
        <v>68.965760511711039</v>
      </c>
      <c r="AK458" s="60">
        <v>171</v>
      </c>
      <c r="AL458" s="63">
        <v>39802</v>
      </c>
      <c r="AM458" s="64">
        <v>0.375</v>
      </c>
      <c r="AN458" s="61">
        <v>101</v>
      </c>
      <c r="AO458" s="63">
        <v>39810</v>
      </c>
      <c r="AP458" s="65">
        <v>0.625</v>
      </c>
      <c r="AQ458" s="61">
        <v>130</v>
      </c>
      <c r="AR458" s="63">
        <v>39802</v>
      </c>
      <c r="AS458" s="65">
        <v>0.375</v>
      </c>
      <c r="AT458" s="61">
        <v>101</v>
      </c>
      <c r="AU458" s="61">
        <v>130</v>
      </c>
      <c r="AV458" s="61"/>
      <c r="AW458" s="61"/>
      <c r="AX458" s="61"/>
      <c r="AY458" s="61"/>
      <c r="AZ458" s="61"/>
      <c r="BA458" s="66"/>
    </row>
    <row r="459" spans="1:53" hidden="1">
      <c r="A459" t="e">
        <f>VLOOKUP(C459,'2010'!$G$2:$S$120,13,FALSE)</f>
        <v>#N/A</v>
      </c>
      <c r="B459" s="10">
        <v>457</v>
      </c>
      <c r="C459" s="67" t="s">
        <v>2213</v>
      </c>
      <c r="D459" s="68" t="s">
        <v>2214</v>
      </c>
      <c r="E459" s="68" t="s">
        <v>132</v>
      </c>
      <c r="F459" s="69" t="s">
        <v>2192</v>
      </c>
      <c r="G459" s="69" t="s">
        <v>2192</v>
      </c>
      <c r="H459" s="69" t="s">
        <v>204</v>
      </c>
      <c r="I459" s="70" t="s">
        <v>2215</v>
      </c>
      <c r="J459" s="68" t="s">
        <v>2216</v>
      </c>
      <c r="K459" s="68">
        <v>24.695550000000001</v>
      </c>
      <c r="L459" s="68">
        <v>-28.857780000000002</v>
      </c>
      <c r="M459" s="68">
        <v>2</v>
      </c>
      <c r="N459" s="68">
        <v>120</v>
      </c>
      <c r="O459" s="68" t="s">
        <v>2078</v>
      </c>
      <c r="P459" s="68" t="s">
        <v>2217</v>
      </c>
      <c r="Q459" s="71">
        <v>8784</v>
      </c>
      <c r="R459" s="72">
        <v>100</v>
      </c>
      <c r="S459" s="72">
        <v>1059449</v>
      </c>
      <c r="T459" s="72">
        <v>177671</v>
      </c>
      <c r="U459" s="73">
        <v>2894.6693989071036</v>
      </c>
      <c r="V459" s="73">
        <v>485.43989071038254</v>
      </c>
      <c r="W459" s="71">
        <v>16.770132399011185</v>
      </c>
      <c r="X459" s="72">
        <v>40683</v>
      </c>
      <c r="Y459" s="72">
        <v>32683</v>
      </c>
      <c r="Z459" s="72">
        <v>104305</v>
      </c>
      <c r="AA459" s="71">
        <v>22.897940575558195</v>
      </c>
      <c r="AB459" s="71">
        <v>18.395236138705808</v>
      </c>
      <c r="AC459" s="71">
        <v>58.706823285736</v>
      </c>
      <c r="AD459" s="71">
        <v>107.31</v>
      </c>
      <c r="AE459" s="71">
        <v>111.17</v>
      </c>
      <c r="AF459" s="71">
        <v>88.17</v>
      </c>
      <c r="AG459" s="71">
        <v>85.92</v>
      </c>
      <c r="AH459" s="71">
        <v>127.98</v>
      </c>
      <c r="AI459" s="73">
        <v>273446</v>
      </c>
      <c r="AJ459" s="71">
        <v>25.810208891603086</v>
      </c>
      <c r="AK459" s="71">
        <v>395</v>
      </c>
      <c r="AL459" s="74">
        <v>39527</v>
      </c>
      <c r="AM459" s="75">
        <v>0.54166666666666663</v>
      </c>
      <c r="AN459" s="72">
        <v>249</v>
      </c>
      <c r="AO459" s="74">
        <v>39451</v>
      </c>
      <c r="AP459" s="76">
        <v>0.58333333333333337</v>
      </c>
      <c r="AQ459" s="72">
        <v>240</v>
      </c>
      <c r="AR459" s="74">
        <v>39527</v>
      </c>
      <c r="AS459" s="76">
        <v>0.66666666666666663</v>
      </c>
      <c r="AT459" s="72">
        <v>249</v>
      </c>
      <c r="AU459" s="72">
        <v>240</v>
      </c>
      <c r="AV459" s="72"/>
      <c r="AW459" s="72"/>
      <c r="AX459" s="72"/>
      <c r="AY459" s="72"/>
      <c r="AZ459" s="72"/>
      <c r="BA459" s="77"/>
    </row>
    <row r="460" spans="1:53" hidden="1">
      <c r="A460" t="e">
        <f>VLOOKUP(C460,'2010'!$G$2:$S$120,13,FALSE)</f>
        <v>#N/A</v>
      </c>
      <c r="B460" s="10">
        <v>458</v>
      </c>
      <c r="C460" s="56" t="s">
        <v>2218</v>
      </c>
      <c r="D460" s="57" t="s">
        <v>2219</v>
      </c>
      <c r="E460" s="57" t="s">
        <v>71</v>
      </c>
      <c r="F460" s="58" t="s">
        <v>2192</v>
      </c>
      <c r="G460" s="58" t="s">
        <v>2192</v>
      </c>
      <c r="H460" s="58" t="s">
        <v>996</v>
      </c>
      <c r="I460" s="59" t="s">
        <v>1360</v>
      </c>
      <c r="J460" s="57" t="s">
        <v>2220</v>
      </c>
      <c r="K460" s="57">
        <v>24.79692</v>
      </c>
      <c r="L460" s="57">
        <v>-28.480419999999999</v>
      </c>
      <c r="M460" s="57">
        <v>2</v>
      </c>
      <c r="N460" s="57">
        <v>120</v>
      </c>
      <c r="O460" s="57" t="s">
        <v>2221</v>
      </c>
      <c r="P460" s="57" t="s">
        <v>2078</v>
      </c>
      <c r="Q460" s="60">
        <v>8685</v>
      </c>
      <c r="R460" s="61">
        <v>98.9</v>
      </c>
      <c r="S460" s="61">
        <v>1131960</v>
      </c>
      <c r="T460" s="61">
        <v>213859</v>
      </c>
      <c r="U460" s="62">
        <v>3128.041450777202</v>
      </c>
      <c r="V460" s="62">
        <v>590.97478411053544</v>
      </c>
      <c r="W460" s="60">
        <v>18.892805399484082</v>
      </c>
      <c r="X460" s="61">
        <v>56773</v>
      </c>
      <c r="Y460" s="61">
        <v>37634</v>
      </c>
      <c r="Z460" s="61">
        <v>119452</v>
      </c>
      <c r="AA460" s="60">
        <v>26.546930454177755</v>
      </c>
      <c r="AB460" s="60">
        <v>17.597575972954143</v>
      </c>
      <c r="AC460" s="60">
        <v>55.855493572868106</v>
      </c>
      <c r="AD460" s="60">
        <v>108.69</v>
      </c>
      <c r="AE460" s="60">
        <v>113.34</v>
      </c>
      <c r="AF460" s="60">
        <v>88.72</v>
      </c>
      <c r="AG460" s="60">
        <v>86.92</v>
      </c>
      <c r="AH460" s="60">
        <v>128.97999999999999</v>
      </c>
      <c r="AI460" s="62">
        <v>311188</v>
      </c>
      <c r="AJ460" s="60">
        <v>27.491077423230504</v>
      </c>
      <c r="AK460" s="60">
        <v>452</v>
      </c>
      <c r="AL460" s="63">
        <v>39572</v>
      </c>
      <c r="AM460" s="64">
        <v>0.70833333333333337</v>
      </c>
      <c r="AN460" s="61">
        <v>277</v>
      </c>
      <c r="AO460" s="63">
        <v>39531</v>
      </c>
      <c r="AP460" s="65">
        <v>0.54166666666666663</v>
      </c>
      <c r="AQ460" s="61">
        <v>235</v>
      </c>
      <c r="AR460" s="63">
        <v>39572</v>
      </c>
      <c r="AS460" s="65">
        <v>0.75</v>
      </c>
      <c r="AT460" s="61">
        <v>277</v>
      </c>
      <c r="AU460" s="61">
        <v>235</v>
      </c>
      <c r="AV460" s="61"/>
      <c r="AW460" s="61"/>
      <c r="AX460" s="61"/>
      <c r="AY460" s="61"/>
      <c r="AZ460" s="61"/>
      <c r="BA460" s="66"/>
    </row>
    <row r="461" spans="1:53" hidden="1">
      <c r="A461" t="e">
        <f>VLOOKUP(C461,'2010'!$G$2:$S$120,13,FALSE)</f>
        <v>#N/A</v>
      </c>
      <c r="B461" s="10">
        <v>459</v>
      </c>
      <c r="C461" s="67" t="s">
        <v>2222</v>
      </c>
      <c r="D461" s="68" t="s">
        <v>2223</v>
      </c>
      <c r="E461" s="68" t="s">
        <v>2224</v>
      </c>
      <c r="F461" s="69" t="s">
        <v>2192</v>
      </c>
      <c r="G461" s="69" t="s">
        <v>2192</v>
      </c>
      <c r="H461" s="69" t="s">
        <v>149</v>
      </c>
      <c r="I461" s="70" t="s">
        <v>2225</v>
      </c>
      <c r="J461" s="68" t="s">
        <v>2226</v>
      </c>
      <c r="K461" s="68">
        <v>25.164439999999999</v>
      </c>
      <c r="L461" s="68">
        <v>-27.90269</v>
      </c>
      <c r="M461" s="68">
        <v>2</v>
      </c>
      <c r="N461" s="68">
        <v>120</v>
      </c>
      <c r="O461" s="68" t="s">
        <v>2227</v>
      </c>
      <c r="P461" s="68" t="s">
        <v>2221</v>
      </c>
      <c r="Q461" s="71">
        <v>393.36</v>
      </c>
      <c r="R461" s="72">
        <v>4.5</v>
      </c>
      <c r="S461" s="72">
        <v>24440</v>
      </c>
      <c r="T461" s="72">
        <v>6648</v>
      </c>
      <c r="U461" s="73">
        <v>1491.1531421598534</v>
      </c>
      <c r="V461" s="73">
        <v>405.61317876754117</v>
      </c>
      <c r="W461" s="71">
        <v>27.201309328968904</v>
      </c>
      <c r="X461" s="72">
        <v>846</v>
      </c>
      <c r="Y461" s="72">
        <v>1163</v>
      </c>
      <c r="Z461" s="72">
        <v>4639</v>
      </c>
      <c r="AA461" s="71">
        <v>12.725631768953068</v>
      </c>
      <c r="AB461" s="71">
        <v>17.493983152827919</v>
      </c>
      <c r="AC461" s="71">
        <v>69.780385078219012</v>
      </c>
      <c r="AD461" s="71">
        <v>96.85</v>
      </c>
      <c r="AE461" s="71">
        <v>102.63</v>
      </c>
      <c r="AF461" s="71">
        <v>81.39</v>
      </c>
      <c r="AG461" s="71">
        <v>77.930000000000007</v>
      </c>
      <c r="AH461" s="71">
        <v>116.98</v>
      </c>
      <c r="AI461" s="73">
        <v>2093</v>
      </c>
      <c r="AJ461" s="71">
        <v>8.5638297872340416</v>
      </c>
      <c r="AK461" s="71">
        <v>195</v>
      </c>
      <c r="AL461" s="74">
        <v>39453</v>
      </c>
      <c r="AM461" s="75">
        <v>0.625</v>
      </c>
      <c r="AN461" s="72">
        <v>148</v>
      </c>
      <c r="AO461" s="74">
        <v>39451</v>
      </c>
      <c r="AP461" s="76">
        <v>0.625</v>
      </c>
      <c r="AQ461" s="72">
        <v>66</v>
      </c>
      <c r="AR461" s="74">
        <v>39458</v>
      </c>
      <c r="AS461" s="76">
        <v>0.79166666666666663</v>
      </c>
      <c r="AT461" s="72">
        <v>148</v>
      </c>
      <c r="AU461" s="72">
        <v>66</v>
      </c>
      <c r="AV461" s="72"/>
      <c r="AW461" s="72"/>
      <c r="AX461" s="72"/>
      <c r="AY461" s="72"/>
      <c r="AZ461" s="72"/>
      <c r="BA461" s="77"/>
    </row>
    <row r="462" spans="1:53" hidden="1">
      <c r="A462" t="e">
        <f>VLOOKUP(C462,'2010'!$G$2:$S$120,13,FALSE)</f>
        <v>#N/A</v>
      </c>
      <c r="B462" s="10">
        <v>460</v>
      </c>
      <c r="C462" s="56" t="s">
        <v>2228</v>
      </c>
      <c r="D462" s="57" t="s">
        <v>2229</v>
      </c>
      <c r="E462" s="57" t="s">
        <v>2224</v>
      </c>
      <c r="F462" s="58" t="s">
        <v>2192</v>
      </c>
      <c r="G462" s="58" t="s">
        <v>2192</v>
      </c>
      <c r="H462" s="58" t="s">
        <v>554</v>
      </c>
      <c r="I462" s="59" t="s">
        <v>859</v>
      </c>
      <c r="J462" s="57" t="s">
        <v>2230</v>
      </c>
      <c r="K462" s="57">
        <v>25.945959999999999</v>
      </c>
      <c r="L462" s="57">
        <v>-27.251370000000001</v>
      </c>
      <c r="M462" s="57">
        <v>2</v>
      </c>
      <c r="N462" s="57">
        <v>120</v>
      </c>
      <c r="O462" s="57" t="s">
        <v>2231</v>
      </c>
      <c r="P462" s="57" t="s">
        <v>2232</v>
      </c>
      <c r="Q462" s="60">
        <v>243.49</v>
      </c>
      <c r="R462" s="61">
        <v>2.8</v>
      </c>
      <c r="S462" s="61">
        <v>23896</v>
      </c>
      <c r="T462" s="61">
        <v>4448</v>
      </c>
      <c r="U462" s="62">
        <v>2355.3492956589594</v>
      </c>
      <c r="V462" s="62">
        <v>438.42457595794485</v>
      </c>
      <c r="W462" s="60">
        <v>18.613993973886846</v>
      </c>
      <c r="X462" s="61">
        <v>657</v>
      </c>
      <c r="Y462" s="61">
        <v>844</v>
      </c>
      <c r="Z462" s="61">
        <v>2947</v>
      </c>
      <c r="AA462" s="60">
        <v>14.77068345323741</v>
      </c>
      <c r="AB462" s="60">
        <v>18.974820143884894</v>
      </c>
      <c r="AC462" s="60">
        <v>66.254496402877692</v>
      </c>
      <c r="AD462" s="60">
        <v>107.41</v>
      </c>
      <c r="AE462" s="60">
        <v>111.62</v>
      </c>
      <c r="AF462" s="60">
        <v>89.01</v>
      </c>
      <c r="AG462" s="60">
        <v>86.92</v>
      </c>
      <c r="AH462" s="60">
        <v>126.98</v>
      </c>
      <c r="AI462" s="62">
        <v>5865</v>
      </c>
      <c r="AJ462" s="60">
        <v>24.543856712420489</v>
      </c>
      <c r="AK462" s="60">
        <v>270</v>
      </c>
      <c r="AL462" s="63">
        <v>39453</v>
      </c>
      <c r="AM462" s="64">
        <v>0.66666666666666663</v>
      </c>
      <c r="AN462" s="61">
        <v>195</v>
      </c>
      <c r="AO462" s="63">
        <v>39453</v>
      </c>
      <c r="AP462" s="65">
        <v>0.66666666666666663</v>
      </c>
      <c r="AQ462" s="61">
        <v>100</v>
      </c>
      <c r="AR462" s="63">
        <v>39451</v>
      </c>
      <c r="AS462" s="65">
        <v>0.75</v>
      </c>
      <c r="AT462" s="61">
        <v>195</v>
      </c>
      <c r="AU462" s="61">
        <v>100</v>
      </c>
      <c r="AV462" s="61"/>
      <c r="AW462" s="61"/>
      <c r="AX462" s="61"/>
      <c r="AY462" s="61"/>
      <c r="AZ462" s="61"/>
      <c r="BA462" s="66"/>
    </row>
    <row r="463" spans="1:53" hidden="1">
      <c r="A463" t="e">
        <f>VLOOKUP(C463,'2010'!$G$2:$S$120,13,FALSE)</f>
        <v>#N/A</v>
      </c>
      <c r="B463" s="10">
        <v>461</v>
      </c>
      <c r="C463" s="67" t="s">
        <v>2233</v>
      </c>
      <c r="D463" s="68" t="s">
        <v>2234</v>
      </c>
      <c r="E463" s="68" t="s">
        <v>120</v>
      </c>
      <c r="F463" s="69" t="s">
        <v>2192</v>
      </c>
      <c r="G463" s="69" t="s">
        <v>2192</v>
      </c>
      <c r="H463" s="69" t="s">
        <v>561</v>
      </c>
      <c r="I463" s="70" t="s">
        <v>2235</v>
      </c>
      <c r="J463" s="68" t="s">
        <v>2236</v>
      </c>
      <c r="K463" s="68">
        <v>26.015560000000001</v>
      </c>
      <c r="L463" s="68">
        <v>-27.168610000000001</v>
      </c>
      <c r="M463" s="68">
        <v>2</v>
      </c>
      <c r="N463" s="68">
        <v>120</v>
      </c>
      <c r="O463" s="68" t="s">
        <v>2237</v>
      </c>
      <c r="P463" s="68" t="s">
        <v>2238</v>
      </c>
      <c r="Q463" s="71">
        <v>336.25</v>
      </c>
      <c r="R463" s="72">
        <v>3.8</v>
      </c>
      <c r="S463" s="72">
        <v>49773</v>
      </c>
      <c r="T463" s="72">
        <v>9853</v>
      </c>
      <c r="U463" s="73">
        <v>3552.5710037174722</v>
      </c>
      <c r="V463" s="73">
        <v>703.26245353159845</v>
      </c>
      <c r="W463" s="71">
        <v>19.795873264621381</v>
      </c>
      <c r="X463" s="72">
        <v>3020</v>
      </c>
      <c r="Y463" s="72">
        <v>1834</v>
      </c>
      <c r="Z463" s="72">
        <v>4999</v>
      </c>
      <c r="AA463" s="71">
        <v>30.650563280219224</v>
      </c>
      <c r="AB463" s="71">
        <v>18.613620217192732</v>
      </c>
      <c r="AC463" s="71">
        <v>50.735816502588051</v>
      </c>
      <c r="AD463" s="71">
        <v>102.77</v>
      </c>
      <c r="AE463" s="71">
        <v>107.37</v>
      </c>
      <c r="AF463" s="71">
        <v>84.14</v>
      </c>
      <c r="AG463" s="71">
        <v>82.91</v>
      </c>
      <c r="AH463" s="71">
        <v>120.99</v>
      </c>
      <c r="AI463" s="73">
        <v>7593</v>
      </c>
      <c r="AJ463" s="71">
        <v>15.255258875293833</v>
      </c>
      <c r="AK463" s="71">
        <v>405</v>
      </c>
      <c r="AL463" s="74">
        <v>39782</v>
      </c>
      <c r="AM463" s="75">
        <v>0.66666666666666663</v>
      </c>
      <c r="AN463" s="72">
        <v>261</v>
      </c>
      <c r="AO463" s="74">
        <v>39782</v>
      </c>
      <c r="AP463" s="76">
        <v>0.66666666666666663</v>
      </c>
      <c r="AQ463" s="72">
        <v>251</v>
      </c>
      <c r="AR463" s="74">
        <v>39780</v>
      </c>
      <c r="AS463" s="76">
        <v>0.79166666666666663</v>
      </c>
      <c r="AT463" s="72">
        <v>261</v>
      </c>
      <c r="AU463" s="72">
        <v>251</v>
      </c>
      <c r="AV463" s="72"/>
      <c r="AW463" s="72"/>
      <c r="AX463" s="72"/>
      <c r="AY463" s="72"/>
      <c r="AZ463" s="72"/>
      <c r="BA463" s="77"/>
    </row>
    <row r="464" spans="1:53" hidden="1">
      <c r="A464" t="e">
        <f>VLOOKUP(C464,'2010'!$G$2:$S$120,13,FALSE)</f>
        <v>#N/A</v>
      </c>
      <c r="B464" s="10">
        <v>462</v>
      </c>
      <c r="C464" s="56" t="s">
        <v>2239</v>
      </c>
      <c r="D464" s="57" t="s">
        <v>2240</v>
      </c>
      <c r="E464" s="57" t="s">
        <v>71</v>
      </c>
      <c r="F464" s="58" t="s">
        <v>2192</v>
      </c>
      <c r="G464" s="58" t="s">
        <v>2192</v>
      </c>
      <c r="H464" s="58" t="s">
        <v>616</v>
      </c>
      <c r="I464" s="59" t="s">
        <v>2241</v>
      </c>
      <c r="J464" s="57" t="s">
        <v>2242</v>
      </c>
      <c r="K464" s="57">
        <v>26.883240000000001</v>
      </c>
      <c r="L464" s="57">
        <v>-26.809439999999999</v>
      </c>
      <c r="M464" s="57">
        <v>4</v>
      </c>
      <c r="N464" s="57">
        <v>120</v>
      </c>
      <c r="O464" s="57" t="s">
        <v>2243</v>
      </c>
      <c r="P464" s="57" t="s">
        <v>2237</v>
      </c>
      <c r="Q464" s="60">
        <v>8671.75</v>
      </c>
      <c r="R464" s="61">
        <v>98.7</v>
      </c>
      <c r="S464" s="61">
        <v>4486676</v>
      </c>
      <c r="T464" s="61">
        <v>626119</v>
      </c>
      <c r="U464" s="62">
        <v>12417.357972727536</v>
      </c>
      <c r="V464" s="62">
        <v>1732.8516158791481</v>
      </c>
      <c r="W464" s="60">
        <v>13.955074982013411</v>
      </c>
      <c r="X464" s="61">
        <v>218480</v>
      </c>
      <c r="Y464" s="61">
        <v>114251</v>
      </c>
      <c r="Z464" s="61">
        <v>293388</v>
      </c>
      <c r="AA464" s="60">
        <v>34.894325200161632</v>
      </c>
      <c r="AB464" s="60">
        <v>18.247489694451055</v>
      </c>
      <c r="AC464" s="60">
        <v>46.858185105387314</v>
      </c>
      <c r="AD464" s="60">
        <v>112.41</v>
      </c>
      <c r="AE464" s="60">
        <v>116.61</v>
      </c>
      <c r="AF464" s="60">
        <v>86.56</v>
      </c>
      <c r="AG464" s="60">
        <v>91.93</v>
      </c>
      <c r="AH464" s="60">
        <v>129.97999999999999</v>
      </c>
      <c r="AI464" s="62">
        <v>1505279</v>
      </c>
      <c r="AJ464" s="60">
        <v>33.549982214004309</v>
      </c>
      <c r="AK464" s="60">
        <v>1821</v>
      </c>
      <c r="AL464" s="63">
        <v>39572</v>
      </c>
      <c r="AM464" s="64">
        <v>0.66666666666666663</v>
      </c>
      <c r="AN464" s="61">
        <v>1221</v>
      </c>
      <c r="AO464" s="63">
        <v>39572</v>
      </c>
      <c r="AP464" s="65">
        <v>0.66666666666666663</v>
      </c>
      <c r="AQ464" s="61">
        <v>987</v>
      </c>
      <c r="AR464" s="63">
        <v>39527</v>
      </c>
      <c r="AS464" s="65">
        <v>0.66666666666666663</v>
      </c>
      <c r="AT464" s="61">
        <v>625</v>
      </c>
      <c r="AU464" s="61">
        <v>596</v>
      </c>
      <c r="AV464" s="61">
        <v>615</v>
      </c>
      <c r="AW464" s="61">
        <v>703</v>
      </c>
      <c r="AX464" s="61"/>
      <c r="AY464" s="61"/>
      <c r="AZ464" s="61"/>
      <c r="BA464" s="66"/>
    </row>
    <row r="465" spans="1:53" hidden="1">
      <c r="A465" t="e">
        <f>VLOOKUP(C465,'2010'!$G$2:$S$120,13,FALSE)</f>
        <v>#N/A</v>
      </c>
      <c r="B465" s="10">
        <v>463</v>
      </c>
      <c r="C465" s="67" t="s">
        <v>2244</v>
      </c>
      <c r="D465" s="68" t="s">
        <v>2245</v>
      </c>
      <c r="E465" s="68" t="s">
        <v>177</v>
      </c>
      <c r="F465" s="69" t="s">
        <v>2192</v>
      </c>
      <c r="G465" s="69" t="s">
        <v>2192</v>
      </c>
      <c r="H465" s="69" t="s">
        <v>624</v>
      </c>
      <c r="I465" s="70" t="s">
        <v>972</v>
      </c>
      <c r="J465" s="68" t="s">
        <v>2246</v>
      </c>
      <c r="K465" s="68">
        <v>27.24672</v>
      </c>
      <c r="L465" s="68">
        <v>-26.587499999999999</v>
      </c>
      <c r="M465" s="68">
        <v>2</v>
      </c>
      <c r="N465" s="68">
        <v>100</v>
      </c>
      <c r="O465" s="68" t="s">
        <v>609</v>
      </c>
      <c r="P465" s="68" t="s">
        <v>2243</v>
      </c>
      <c r="Q465" s="71">
        <v>301.5</v>
      </c>
      <c r="R465" s="72">
        <v>3.4</v>
      </c>
      <c r="S465" s="72">
        <v>113933</v>
      </c>
      <c r="T465" s="72">
        <v>17270</v>
      </c>
      <c r="U465" s="73">
        <v>9069.2935323383081</v>
      </c>
      <c r="V465" s="73">
        <v>1374.726368159204</v>
      </c>
      <c r="W465" s="71">
        <v>15.158031474638603</v>
      </c>
      <c r="X465" s="72">
        <v>6544</v>
      </c>
      <c r="Y465" s="72">
        <v>3005</v>
      </c>
      <c r="Z465" s="72">
        <v>7721</v>
      </c>
      <c r="AA465" s="71">
        <v>37.892298784018529</v>
      </c>
      <c r="AB465" s="71">
        <v>17.400115807759121</v>
      </c>
      <c r="AC465" s="71">
        <v>44.70758540822235</v>
      </c>
      <c r="AD465" s="71">
        <v>104.48</v>
      </c>
      <c r="AE465" s="71">
        <v>107.49</v>
      </c>
      <c r="AF465" s="71">
        <v>87.62</v>
      </c>
      <c r="AG465" s="71">
        <v>83.91</v>
      </c>
      <c r="AH465" s="71">
        <v>123.99</v>
      </c>
      <c r="AI465" s="73">
        <v>68799</v>
      </c>
      <c r="AJ465" s="71">
        <v>60.385489717641072</v>
      </c>
      <c r="AK465" s="71">
        <v>1048</v>
      </c>
      <c r="AL465" s="74">
        <v>39740</v>
      </c>
      <c r="AM465" s="75">
        <v>0.70833333333333337</v>
      </c>
      <c r="AN465" s="72">
        <v>605</v>
      </c>
      <c r="AO465" s="74">
        <v>39740</v>
      </c>
      <c r="AP465" s="76">
        <v>0.70833333333333337</v>
      </c>
      <c r="AQ465" s="72">
        <v>573</v>
      </c>
      <c r="AR465" s="74">
        <v>39731</v>
      </c>
      <c r="AS465" s="76">
        <v>0.70833333333333337</v>
      </c>
      <c r="AT465" s="72">
        <v>605</v>
      </c>
      <c r="AU465" s="72">
        <v>573</v>
      </c>
      <c r="AV465" s="72"/>
      <c r="AW465" s="72"/>
      <c r="AX465" s="72"/>
      <c r="AY465" s="72"/>
      <c r="AZ465" s="72"/>
      <c r="BA465" s="77"/>
    </row>
    <row r="466" spans="1:53" hidden="1">
      <c r="A466" t="e">
        <f>VLOOKUP(C466,'2010'!$G$2:$S$120,13,FALSE)</f>
        <v>#N/A</v>
      </c>
      <c r="B466" s="10">
        <v>464</v>
      </c>
      <c r="C466" s="56" t="s">
        <v>2247</v>
      </c>
      <c r="D466" s="57" t="s">
        <v>2248</v>
      </c>
      <c r="E466" s="57" t="s">
        <v>132</v>
      </c>
      <c r="F466" s="58" t="s">
        <v>2192</v>
      </c>
      <c r="G466" s="58" t="s">
        <v>2192</v>
      </c>
      <c r="H466" s="58" t="s">
        <v>624</v>
      </c>
      <c r="I466" s="59" t="s">
        <v>2249</v>
      </c>
      <c r="J466" s="57" t="s">
        <v>2250</v>
      </c>
      <c r="K466" s="57">
        <v>27.620809999999999</v>
      </c>
      <c r="L466" s="57">
        <v>-26.359580000000001</v>
      </c>
      <c r="M466" s="57">
        <v>4</v>
      </c>
      <c r="N466" s="57">
        <v>120</v>
      </c>
      <c r="O466" s="57" t="s">
        <v>609</v>
      </c>
      <c r="P466" s="57" t="s">
        <v>2078</v>
      </c>
      <c r="Q466" s="60">
        <v>8783.8799999999992</v>
      </c>
      <c r="R466" s="61">
        <v>100</v>
      </c>
      <c r="S466" s="61">
        <v>6714431</v>
      </c>
      <c r="T466" s="61">
        <v>814971</v>
      </c>
      <c r="U466" s="62">
        <v>18345.690514897746</v>
      </c>
      <c r="V466" s="62">
        <v>2226.7271410811627</v>
      </c>
      <c r="W466" s="60">
        <v>12.137603320370706</v>
      </c>
      <c r="X466" s="61">
        <v>307535</v>
      </c>
      <c r="Y466" s="61">
        <v>199819</v>
      </c>
      <c r="Z466" s="61">
        <v>307617</v>
      </c>
      <c r="AA466" s="60">
        <v>37.735698570869388</v>
      </c>
      <c r="AB466" s="60">
        <v>24.518541150544007</v>
      </c>
      <c r="AC466" s="60">
        <v>37.745760278586602</v>
      </c>
      <c r="AD466" s="60">
        <v>106.28</v>
      </c>
      <c r="AE466" s="60">
        <v>109.08</v>
      </c>
      <c r="AF466" s="60">
        <v>85.95</v>
      </c>
      <c r="AG466" s="60">
        <v>85.92</v>
      </c>
      <c r="AH466" s="60">
        <v>124.98</v>
      </c>
      <c r="AI466" s="62">
        <v>1428655</v>
      </c>
      <c r="AJ466" s="60">
        <v>21.277380019245115</v>
      </c>
      <c r="AK466" s="60">
        <v>2571</v>
      </c>
      <c r="AL466" s="63">
        <v>39527</v>
      </c>
      <c r="AM466" s="64">
        <v>0.66666666666666663</v>
      </c>
      <c r="AN466" s="61">
        <v>1417</v>
      </c>
      <c r="AO466" s="63">
        <v>39572</v>
      </c>
      <c r="AP466" s="65">
        <v>0.70833333333333337</v>
      </c>
      <c r="AQ466" s="61">
        <v>1224</v>
      </c>
      <c r="AR466" s="63">
        <v>39724</v>
      </c>
      <c r="AS466" s="65">
        <v>0.70833333333333337</v>
      </c>
      <c r="AT466" s="61">
        <v>666</v>
      </c>
      <c r="AU466" s="61">
        <v>757</v>
      </c>
      <c r="AV466" s="61">
        <v>694</v>
      </c>
      <c r="AW466" s="61">
        <v>586</v>
      </c>
      <c r="AX466" s="61"/>
      <c r="AY466" s="61"/>
      <c r="AZ466" s="61"/>
      <c r="BA466" s="66"/>
    </row>
    <row r="467" spans="1:53" hidden="1">
      <c r="A467" t="e">
        <f>VLOOKUP(C467,'2010'!$G$2:$S$120,13,FALSE)</f>
        <v>#N/A</v>
      </c>
      <c r="B467" s="10">
        <v>465</v>
      </c>
      <c r="C467" s="67" t="s">
        <v>2251</v>
      </c>
      <c r="D467" s="68" t="s">
        <v>2252</v>
      </c>
      <c r="E467" s="68" t="s">
        <v>177</v>
      </c>
      <c r="F467" s="69" t="s">
        <v>2192</v>
      </c>
      <c r="G467" s="69" t="s">
        <v>2192</v>
      </c>
      <c r="H467" s="69" t="s">
        <v>624</v>
      </c>
      <c r="I467" s="70" t="s">
        <v>2253</v>
      </c>
      <c r="J467" s="68" t="s">
        <v>2254</v>
      </c>
      <c r="K467" s="68">
        <v>27.68797</v>
      </c>
      <c r="L467" s="68">
        <v>-26.33672</v>
      </c>
      <c r="M467" s="68">
        <v>4</v>
      </c>
      <c r="N467" s="68">
        <v>120</v>
      </c>
      <c r="O467" s="68" t="s">
        <v>609</v>
      </c>
      <c r="P467" s="68" t="s">
        <v>2243</v>
      </c>
      <c r="Q467" s="71">
        <v>411.8</v>
      </c>
      <c r="R467" s="72">
        <v>4.7</v>
      </c>
      <c r="S467" s="72">
        <v>278193</v>
      </c>
      <c r="T467" s="72">
        <v>41236</v>
      </c>
      <c r="U467" s="73">
        <v>16213.28800388538</v>
      </c>
      <c r="V467" s="73">
        <v>2403.2637202525498</v>
      </c>
      <c r="W467" s="71">
        <v>14.822802874263552</v>
      </c>
      <c r="X467" s="72">
        <v>16691</v>
      </c>
      <c r="Y467" s="72">
        <v>9188</v>
      </c>
      <c r="Z467" s="72">
        <v>15357</v>
      </c>
      <c r="AA467" s="71">
        <v>40.476767872732566</v>
      </c>
      <c r="AB467" s="71">
        <v>22.281501600543216</v>
      </c>
      <c r="AC467" s="71">
        <v>37.241730526724218</v>
      </c>
      <c r="AD467" s="71">
        <v>103.43</v>
      </c>
      <c r="AE467" s="71">
        <v>106.72</v>
      </c>
      <c r="AF467" s="71">
        <v>84.54</v>
      </c>
      <c r="AG467" s="71">
        <v>83.92</v>
      </c>
      <c r="AH467" s="71">
        <v>122.99</v>
      </c>
      <c r="AI467" s="73">
        <v>48912</v>
      </c>
      <c r="AJ467" s="71">
        <v>17.58203836904595</v>
      </c>
      <c r="AK467" s="71">
        <v>1540</v>
      </c>
      <c r="AL467" s="74">
        <v>39752</v>
      </c>
      <c r="AM467" s="75">
        <v>0.70833333333333337</v>
      </c>
      <c r="AN467" s="72">
        <v>780</v>
      </c>
      <c r="AO467" s="74">
        <v>39754</v>
      </c>
      <c r="AP467" s="76">
        <v>0.70833333333333337</v>
      </c>
      <c r="AQ467" s="72">
        <v>793</v>
      </c>
      <c r="AR467" s="74">
        <v>39752</v>
      </c>
      <c r="AS467" s="76">
        <v>0.70833333333333337</v>
      </c>
      <c r="AT467" s="72">
        <v>434</v>
      </c>
      <c r="AU467" s="72">
        <v>348</v>
      </c>
      <c r="AV467" s="72">
        <v>392</v>
      </c>
      <c r="AW467" s="72">
        <v>557</v>
      </c>
      <c r="AX467" s="72"/>
      <c r="AY467" s="72"/>
      <c r="AZ467" s="72"/>
      <c r="BA467" s="77"/>
    </row>
    <row r="468" spans="1:53" hidden="1">
      <c r="A468" t="e">
        <f>VLOOKUP(C468,'2010'!$G$2:$S$120,13,FALSE)</f>
        <v>#N/A</v>
      </c>
      <c r="B468" s="10">
        <v>466</v>
      </c>
      <c r="C468" s="56" t="s">
        <v>2255</v>
      </c>
      <c r="D468" s="57" t="s">
        <v>2256</v>
      </c>
      <c r="E468" s="57" t="s">
        <v>177</v>
      </c>
      <c r="F468" s="58" t="s">
        <v>2192</v>
      </c>
      <c r="G468" s="58" t="s">
        <v>2192</v>
      </c>
      <c r="H468" s="58" t="s">
        <v>624</v>
      </c>
      <c r="I468" s="59" t="s">
        <v>2257</v>
      </c>
      <c r="J468" s="57" t="s">
        <v>2254</v>
      </c>
      <c r="K468" s="57">
        <v>27.830829999999999</v>
      </c>
      <c r="L468" s="57">
        <v>-26.295359999999999</v>
      </c>
      <c r="M468" s="57">
        <v>4</v>
      </c>
      <c r="N468" s="57">
        <v>120</v>
      </c>
      <c r="O468" s="57" t="s">
        <v>609</v>
      </c>
      <c r="P468" s="57" t="s">
        <v>2243</v>
      </c>
      <c r="Q468" s="60">
        <v>602.25</v>
      </c>
      <c r="R468" s="61">
        <v>6.9</v>
      </c>
      <c r="S468" s="61">
        <v>984573</v>
      </c>
      <c r="T468" s="61">
        <v>103962</v>
      </c>
      <c r="U468" s="62">
        <v>39235.785803237857</v>
      </c>
      <c r="V468" s="62">
        <v>4142.9439601494396</v>
      </c>
      <c r="W468" s="60">
        <v>10.559095161049511</v>
      </c>
      <c r="X468" s="61">
        <v>47244</v>
      </c>
      <c r="Y468" s="61">
        <v>21319</v>
      </c>
      <c r="Z468" s="61">
        <v>35399</v>
      </c>
      <c r="AA468" s="60">
        <v>45.443527442719457</v>
      </c>
      <c r="AB468" s="60">
        <v>20.506531232565745</v>
      </c>
      <c r="AC468" s="60">
        <v>34.049941324714801</v>
      </c>
      <c r="AD468" s="60">
        <v>84.32</v>
      </c>
      <c r="AE468" s="60">
        <v>85.41</v>
      </c>
      <c r="AF468" s="60">
        <v>74.86</v>
      </c>
      <c r="AG468" s="60">
        <v>70.84</v>
      </c>
      <c r="AH468" s="60">
        <v>99.98</v>
      </c>
      <c r="AI468" s="62">
        <v>17401</v>
      </c>
      <c r="AJ468" s="60">
        <v>1.767365142046349</v>
      </c>
      <c r="AK468" s="60">
        <v>3405</v>
      </c>
      <c r="AL468" s="63">
        <v>39752</v>
      </c>
      <c r="AM468" s="64">
        <v>0.70833333333333337</v>
      </c>
      <c r="AN468" s="61">
        <v>1971</v>
      </c>
      <c r="AO468" s="63">
        <v>39734</v>
      </c>
      <c r="AP468" s="65">
        <v>0.29166666666666669</v>
      </c>
      <c r="AQ468" s="61">
        <v>1925</v>
      </c>
      <c r="AR468" s="63">
        <v>39752</v>
      </c>
      <c r="AS468" s="65">
        <v>0.70833333333333337</v>
      </c>
      <c r="AT468" s="61">
        <v>922</v>
      </c>
      <c r="AU468" s="61">
        <v>1143</v>
      </c>
      <c r="AV468" s="61">
        <v>1017</v>
      </c>
      <c r="AW468" s="61">
        <v>908</v>
      </c>
      <c r="AX468" s="61"/>
      <c r="AY468" s="61"/>
      <c r="AZ468" s="61"/>
      <c r="BA468" s="66"/>
    </row>
    <row r="469" spans="1:53" hidden="1">
      <c r="A469" t="e">
        <f>VLOOKUP(C469,'2010'!$G$2:$S$120,13,FALSE)</f>
        <v>#N/A</v>
      </c>
      <c r="B469" s="10">
        <v>467</v>
      </c>
      <c r="C469" s="67" t="s">
        <v>2258</v>
      </c>
      <c r="D469" s="68" t="s">
        <v>2259</v>
      </c>
      <c r="E469" s="68" t="s">
        <v>177</v>
      </c>
      <c r="F469" s="69" t="s">
        <v>2192</v>
      </c>
      <c r="G469" s="69" t="s">
        <v>2192</v>
      </c>
      <c r="H469" s="69" t="s">
        <v>624</v>
      </c>
      <c r="I469" s="70" t="s">
        <v>2260</v>
      </c>
      <c r="J469" s="68" t="s">
        <v>2261</v>
      </c>
      <c r="K469" s="68">
        <v>27.849329999999998</v>
      </c>
      <c r="L469" s="68">
        <v>-26.29806</v>
      </c>
      <c r="M469" s="68">
        <v>4</v>
      </c>
      <c r="N469" s="68">
        <v>120</v>
      </c>
      <c r="O469" s="68" t="s">
        <v>609</v>
      </c>
      <c r="P469" s="68" t="s">
        <v>2243</v>
      </c>
      <c r="Q469" s="71">
        <v>337.7</v>
      </c>
      <c r="R469" s="72">
        <v>3.8</v>
      </c>
      <c r="S469" s="72">
        <v>407740</v>
      </c>
      <c r="T469" s="72">
        <v>49972</v>
      </c>
      <c r="U469" s="73">
        <v>28977.672490376077</v>
      </c>
      <c r="V469" s="73">
        <v>3551.4598756292571</v>
      </c>
      <c r="W469" s="71">
        <v>12.255849315740424</v>
      </c>
      <c r="X469" s="72">
        <v>20576</v>
      </c>
      <c r="Y469" s="72">
        <v>11146</v>
      </c>
      <c r="Z469" s="72">
        <v>18250</v>
      </c>
      <c r="AA469" s="71">
        <v>41.1750580324982</v>
      </c>
      <c r="AB469" s="71">
        <v>22.304490514688226</v>
      </c>
      <c r="AC469" s="71">
        <v>36.520451452813575</v>
      </c>
      <c r="AD469" s="71">
        <v>101.63</v>
      </c>
      <c r="AE469" s="71">
        <v>104.11</v>
      </c>
      <c r="AF469" s="71">
        <v>83.85</v>
      </c>
      <c r="AG469" s="71">
        <v>82.91</v>
      </c>
      <c r="AH469" s="71">
        <v>118.97</v>
      </c>
      <c r="AI469" s="73">
        <v>50580</v>
      </c>
      <c r="AJ469" s="71">
        <v>12.404963947613675</v>
      </c>
      <c r="AK469" s="71">
        <v>2643</v>
      </c>
      <c r="AL469" s="74">
        <v>39741</v>
      </c>
      <c r="AM469" s="75">
        <v>0.29166666666666669</v>
      </c>
      <c r="AN469" s="72">
        <v>1762</v>
      </c>
      <c r="AO469" s="74">
        <v>39741</v>
      </c>
      <c r="AP469" s="76">
        <v>0.29166666666666669</v>
      </c>
      <c r="AQ469" s="72">
        <v>1505</v>
      </c>
      <c r="AR469" s="74">
        <v>39731</v>
      </c>
      <c r="AS469" s="76">
        <v>0.70833333333333337</v>
      </c>
      <c r="AT469" s="72">
        <v>677</v>
      </c>
      <c r="AU469" s="72">
        <v>1134</v>
      </c>
      <c r="AV469" s="72">
        <v>929</v>
      </c>
      <c r="AW469" s="72">
        <v>576</v>
      </c>
      <c r="AX469" s="72"/>
      <c r="AY469" s="72"/>
      <c r="AZ469" s="72"/>
      <c r="BA469" s="77"/>
    </row>
    <row r="470" spans="1:53" hidden="1">
      <c r="A470" t="e">
        <f>VLOOKUP(C470,'2010'!$G$2:$S$120,13,FALSE)</f>
        <v>#N/A</v>
      </c>
      <c r="B470" s="10">
        <v>468</v>
      </c>
      <c r="C470" s="56" t="s">
        <v>2262</v>
      </c>
      <c r="D470" s="57" t="s">
        <v>2263</v>
      </c>
      <c r="E470" s="57" t="s">
        <v>177</v>
      </c>
      <c r="F470" s="58" t="s">
        <v>2192</v>
      </c>
      <c r="G470" s="58" t="s">
        <v>2192</v>
      </c>
      <c r="H470" s="58" t="s">
        <v>624</v>
      </c>
      <c r="I470" s="59" t="s">
        <v>2264</v>
      </c>
      <c r="J470" s="57" t="s">
        <v>2265</v>
      </c>
      <c r="K470" s="57">
        <v>27.860309999999998</v>
      </c>
      <c r="L470" s="57">
        <v>-26.30236</v>
      </c>
      <c r="M470" s="57">
        <v>4</v>
      </c>
      <c r="N470" s="57">
        <v>120</v>
      </c>
      <c r="O470" s="57" t="s">
        <v>609</v>
      </c>
      <c r="P470" s="57" t="s">
        <v>2243</v>
      </c>
      <c r="Q470" s="60">
        <v>518.45000000000005</v>
      </c>
      <c r="R470" s="61">
        <v>5.9</v>
      </c>
      <c r="S470" s="61">
        <v>968618</v>
      </c>
      <c r="T470" s="61">
        <v>85994</v>
      </c>
      <c r="U470" s="62">
        <v>44839.101166939916</v>
      </c>
      <c r="V470" s="62">
        <v>3980.819751181406</v>
      </c>
      <c r="W470" s="60">
        <v>8.8780097004185343</v>
      </c>
      <c r="X470" s="61">
        <v>39165</v>
      </c>
      <c r="Y470" s="61">
        <v>18518</v>
      </c>
      <c r="Z470" s="61">
        <v>28311</v>
      </c>
      <c r="AA470" s="60">
        <v>45.543875154080517</v>
      </c>
      <c r="AB470" s="60">
        <v>21.534060515849944</v>
      </c>
      <c r="AC470" s="60">
        <v>32.922064330069539</v>
      </c>
      <c r="AD470" s="60">
        <v>101.61</v>
      </c>
      <c r="AE470" s="60">
        <v>103.33</v>
      </c>
      <c r="AF470" s="60">
        <v>83.96</v>
      </c>
      <c r="AG470" s="60">
        <v>82.91</v>
      </c>
      <c r="AH470" s="60">
        <v>118.98</v>
      </c>
      <c r="AI470" s="62">
        <v>122885</v>
      </c>
      <c r="AJ470" s="60">
        <v>12.686631881711882</v>
      </c>
      <c r="AK470" s="60">
        <v>3926</v>
      </c>
      <c r="AL470" s="63">
        <v>39752</v>
      </c>
      <c r="AM470" s="64">
        <v>0.70833333333333337</v>
      </c>
      <c r="AN470" s="61">
        <v>2745</v>
      </c>
      <c r="AO470" s="63">
        <v>39755</v>
      </c>
      <c r="AP470" s="65">
        <v>0.29166666666666669</v>
      </c>
      <c r="AQ470" s="61">
        <v>2401</v>
      </c>
      <c r="AR470" s="63">
        <v>39752</v>
      </c>
      <c r="AS470" s="65">
        <v>0.75</v>
      </c>
      <c r="AT470" s="61">
        <v>1027</v>
      </c>
      <c r="AU470" s="61">
        <v>1730</v>
      </c>
      <c r="AV470" s="61">
        <v>1312</v>
      </c>
      <c r="AW470" s="61">
        <v>1126</v>
      </c>
      <c r="AX470" s="61"/>
      <c r="AY470" s="61"/>
      <c r="AZ470" s="61"/>
      <c r="BA470" s="66"/>
    </row>
    <row r="471" spans="1:53" hidden="1">
      <c r="A471" t="e">
        <f>VLOOKUP(C471,'2010'!$G$2:$S$120,13,FALSE)</f>
        <v>#N/A</v>
      </c>
      <c r="B471" s="10">
        <v>469</v>
      </c>
      <c r="C471" s="67" t="s">
        <v>2266</v>
      </c>
      <c r="D471" s="68" t="s">
        <v>2267</v>
      </c>
      <c r="E471" s="68" t="s">
        <v>177</v>
      </c>
      <c r="F471" s="69" t="s">
        <v>2192</v>
      </c>
      <c r="G471" s="69" t="s">
        <v>2192</v>
      </c>
      <c r="H471" s="69" t="s">
        <v>624</v>
      </c>
      <c r="I471" s="70" t="s">
        <v>2268</v>
      </c>
      <c r="J471" s="68" t="s">
        <v>2269</v>
      </c>
      <c r="K471" s="68">
        <v>27.86806</v>
      </c>
      <c r="L471" s="68">
        <v>-26.304220000000001</v>
      </c>
      <c r="M471" s="68">
        <v>4</v>
      </c>
      <c r="N471" s="68">
        <v>120</v>
      </c>
      <c r="O471" s="68" t="s">
        <v>609</v>
      </c>
      <c r="P471" s="68" t="s">
        <v>2243</v>
      </c>
      <c r="Q471" s="71">
        <v>382.41</v>
      </c>
      <c r="R471" s="72">
        <v>4.4000000000000004</v>
      </c>
      <c r="S471" s="72">
        <v>568928</v>
      </c>
      <c r="T471" s="72">
        <v>54007</v>
      </c>
      <c r="U471" s="73">
        <v>35705.844512434298</v>
      </c>
      <c r="V471" s="73">
        <v>3389.4720326351298</v>
      </c>
      <c r="W471" s="71">
        <v>9.492765341132797</v>
      </c>
      <c r="X471" s="72">
        <v>23452</v>
      </c>
      <c r="Y471" s="72">
        <v>11372</v>
      </c>
      <c r="Z471" s="72">
        <v>19183</v>
      </c>
      <c r="AA471" s="71">
        <v>43.424000592515782</v>
      </c>
      <c r="AB471" s="71">
        <v>21.056529709111782</v>
      </c>
      <c r="AC471" s="71">
        <v>35.519469698372433</v>
      </c>
      <c r="AD471" s="71">
        <v>104.9</v>
      </c>
      <c r="AE471" s="71">
        <v>106.97</v>
      </c>
      <c r="AF471" s="71">
        <v>85.12</v>
      </c>
      <c r="AG471" s="71">
        <v>86.92</v>
      </c>
      <c r="AH471" s="71">
        <v>121.99</v>
      </c>
      <c r="AI471" s="73">
        <v>92013</v>
      </c>
      <c r="AJ471" s="71">
        <v>16.173048259182181</v>
      </c>
      <c r="AK471" s="71">
        <v>3306</v>
      </c>
      <c r="AL471" s="74">
        <v>39734</v>
      </c>
      <c r="AM471" s="75">
        <v>0.29166666666666669</v>
      </c>
      <c r="AN471" s="72">
        <v>2520</v>
      </c>
      <c r="AO471" s="74">
        <v>39734</v>
      </c>
      <c r="AP471" s="76">
        <v>0.29166666666666669</v>
      </c>
      <c r="AQ471" s="72">
        <v>2138</v>
      </c>
      <c r="AR471" s="74">
        <v>39729</v>
      </c>
      <c r="AS471" s="76">
        <v>0.75</v>
      </c>
      <c r="AT471" s="72">
        <v>846</v>
      </c>
      <c r="AU471" s="72">
        <v>1710</v>
      </c>
      <c r="AV471" s="72">
        <v>1376</v>
      </c>
      <c r="AW471" s="72">
        <v>782</v>
      </c>
      <c r="AX471" s="72"/>
      <c r="AY471" s="72"/>
      <c r="AZ471" s="72"/>
      <c r="BA471" s="77"/>
    </row>
    <row r="472" spans="1:53" hidden="1">
      <c r="A472" t="e">
        <f>VLOOKUP(C472,'2010'!$G$2:$S$120,13,FALSE)</f>
        <v>#N/A</v>
      </c>
      <c r="B472" s="10">
        <v>470</v>
      </c>
      <c r="C472" s="56" t="s">
        <v>2270</v>
      </c>
      <c r="D472" s="57" t="s">
        <v>2271</v>
      </c>
      <c r="E472" s="57" t="s">
        <v>177</v>
      </c>
      <c r="F472" s="58" t="s">
        <v>2192</v>
      </c>
      <c r="G472" s="58" t="s">
        <v>2192</v>
      </c>
      <c r="H472" s="58" t="s">
        <v>624</v>
      </c>
      <c r="I472" s="59" t="s">
        <v>2272</v>
      </c>
      <c r="J472" s="57" t="s">
        <v>2273</v>
      </c>
      <c r="K472" s="57">
        <v>27.911000000000001</v>
      </c>
      <c r="L472" s="57">
        <v>-26.30236</v>
      </c>
      <c r="M472" s="57">
        <v>4</v>
      </c>
      <c r="N472" s="57">
        <v>120</v>
      </c>
      <c r="O472" s="57" t="s">
        <v>609</v>
      </c>
      <c r="P472" s="57" t="s">
        <v>2243</v>
      </c>
      <c r="Q472" s="60">
        <v>464</v>
      </c>
      <c r="R472" s="61">
        <v>5.3</v>
      </c>
      <c r="S472" s="61">
        <v>1045207</v>
      </c>
      <c r="T472" s="61">
        <v>70109</v>
      </c>
      <c r="U472" s="62">
        <v>54062.431034482761</v>
      </c>
      <c r="V472" s="62">
        <v>3626.3275862068967</v>
      </c>
      <c r="W472" s="60">
        <v>6.7076665196463479</v>
      </c>
      <c r="X472" s="61">
        <v>33404</v>
      </c>
      <c r="Y472" s="61">
        <v>14385</v>
      </c>
      <c r="Z472" s="61">
        <v>22320</v>
      </c>
      <c r="AA472" s="60">
        <v>47.645808669357713</v>
      </c>
      <c r="AB472" s="60">
        <v>20.518050464277053</v>
      </c>
      <c r="AC472" s="60">
        <v>31.836140866365231</v>
      </c>
      <c r="AD472" s="60">
        <v>100.28</v>
      </c>
      <c r="AE472" s="60">
        <v>101.63</v>
      </c>
      <c r="AF472" s="60">
        <v>81.39</v>
      </c>
      <c r="AG472" s="60">
        <v>82.91</v>
      </c>
      <c r="AH472" s="60">
        <v>117.98</v>
      </c>
      <c r="AI472" s="62">
        <v>105725</v>
      </c>
      <c r="AJ472" s="60">
        <v>10.115221195418707</v>
      </c>
      <c r="AK472" s="60">
        <v>5024</v>
      </c>
      <c r="AL472" s="63">
        <v>39752</v>
      </c>
      <c r="AM472" s="64">
        <v>0.70833333333333337</v>
      </c>
      <c r="AN472" s="61">
        <v>3615</v>
      </c>
      <c r="AO472" s="63">
        <v>39755</v>
      </c>
      <c r="AP472" s="65">
        <v>0.29166666666666669</v>
      </c>
      <c r="AQ472" s="61">
        <v>3410</v>
      </c>
      <c r="AR472" s="63">
        <v>39743</v>
      </c>
      <c r="AS472" s="65">
        <v>0.75</v>
      </c>
      <c r="AT472" s="61">
        <v>1458</v>
      </c>
      <c r="AU472" s="61">
        <v>2157</v>
      </c>
      <c r="AV472" s="61">
        <v>2202</v>
      </c>
      <c r="AW472" s="61">
        <v>1272</v>
      </c>
      <c r="AX472" s="61"/>
      <c r="AY472" s="61"/>
      <c r="AZ472" s="61"/>
      <c r="BA472" s="66"/>
    </row>
    <row r="473" spans="1:53" hidden="1">
      <c r="A473" t="e">
        <f>VLOOKUP(C473,'2010'!$G$2:$S$120,13,FALSE)</f>
        <v>#N/A</v>
      </c>
      <c r="B473" s="10">
        <v>471</v>
      </c>
      <c r="C473" s="67" t="s">
        <v>2274</v>
      </c>
      <c r="D473" s="68" t="s">
        <v>2275</v>
      </c>
      <c r="E473" s="68" t="s">
        <v>132</v>
      </c>
      <c r="F473" s="69" t="s">
        <v>2192</v>
      </c>
      <c r="G473" s="69" t="s">
        <v>2192</v>
      </c>
      <c r="H473" s="69" t="s">
        <v>630</v>
      </c>
      <c r="I473" s="70" t="s">
        <v>2276</v>
      </c>
      <c r="J473" s="68" t="s">
        <v>2277</v>
      </c>
      <c r="K473" s="68">
        <v>27.97522</v>
      </c>
      <c r="L473" s="68">
        <v>-26.262640000000001</v>
      </c>
      <c r="M473" s="68">
        <v>8</v>
      </c>
      <c r="N473" s="68">
        <v>120</v>
      </c>
      <c r="O473" s="68" t="s">
        <v>2278</v>
      </c>
      <c r="P473" s="68" t="s">
        <v>2279</v>
      </c>
      <c r="Q473" s="71">
        <v>8500.7000000000007</v>
      </c>
      <c r="R473" s="72">
        <v>96.8</v>
      </c>
      <c r="S473" s="72">
        <v>46989658</v>
      </c>
      <c r="T473" s="72">
        <v>2688105</v>
      </c>
      <c r="U473" s="73">
        <v>132665.75599656499</v>
      </c>
      <c r="V473" s="73">
        <v>7589.318526709565</v>
      </c>
      <c r="W473" s="71">
        <v>5.7206311227036384</v>
      </c>
      <c r="X473" s="72">
        <v>1323332</v>
      </c>
      <c r="Y473" s="72">
        <v>664745</v>
      </c>
      <c r="Z473" s="72">
        <v>700028</v>
      </c>
      <c r="AA473" s="71">
        <v>49.229178175703701</v>
      </c>
      <c r="AB473" s="71">
        <v>24.72913074452077</v>
      </c>
      <c r="AC473" s="71">
        <v>26.041691079775532</v>
      </c>
      <c r="AD473" s="71">
        <v>88.55</v>
      </c>
      <c r="AE473" s="71">
        <v>89.53</v>
      </c>
      <c r="AF473" s="71">
        <v>72.48</v>
      </c>
      <c r="AG473" s="71">
        <v>69.94</v>
      </c>
      <c r="AH473" s="71">
        <v>107.98</v>
      </c>
      <c r="AI473" s="73">
        <v>1929144</v>
      </c>
      <c r="AJ473" s="71">
        <v>4.1054650791457137</v>
      </c>
      <c r="AK473" s="71">
        <v>12586</v>
      </c>
      <c r="AL473" s="74">
        <v>39485</v>
      </c>
      <c r="AM473" s="75">
        <v>0.70833333333333337</v>
      </c>
      <c r="AN473" s="72">
        <v>6965</v>
      </c>
      <c r="AO473" s="74">
        <v>39654</v>
      </c>
      <c r="AP473" s="76">
        <v>0.33333333333333331</v>
      </c>
      <c r="AQ473" s="72">
        <v>7980</v>
      </c>
      <c r="AR473" s="74">
        <v>39492</v>
      </c>
      <c r="AS473" s="76">
        <v>0.75</v>
      </c>
      <c r="AT473" s="72">
        <v>1507</v>
      </c>
      <c r="AU473" s="72">
        <v>1826</v>
      </c>
      <c r="AV473" s="72">
        <v>1798</v>
      </c>
      <c r="AW473" s="72">
        <v>2299</v>
      </c>
      <c r="AX473" s="72">
        <v>2309</v>
      </c>
      <c r="AY473" s="72">
        <v>1694</v>
      </c>
      <c r="AZ473" s="72">
        <v>2262</v>
      </c>
      <c r="BA473" s="77">
        <v>1968</v>
      </c>
    </row>
    <row r="474" spans="1:53" hidden="1">
      <c r="A474" t="e">
        <f>VLOOKUP(C474,'2010'!$G$2:$S$120,13,FALSE)</f>
        <v>#N/A</v>
      </c>
      <c r="B474" s="10">
        <v>472</v>
      </c>
      <c r="C474" s="56" t="s">
        <v>2280</v>
      </c>
      <c r="D474" s="57" t="s">
        <v>2281</v>
      </c>
      <c r="E474" s="57" t="s">
        <v>71</v>
      </c>
      <c r="F474" s="58" t="s">
        <v>2192</v>
      </c>
      <c r="G474" s="58" t="s">
        <v>2192</v>
      </c>
      <c r="H474" s="58" t="s">
        <v>630</v>
      </c>
      <c r="I474" s="59" t="s">
        <v>2282</v>
      </c>
      <c r="J474" s="57" t="s">
        <v>2283</v>
      </c>
      <c r="K474" s="57">
        <v>27.992979999999999</v>
      </c>
      <c r="L474" s="57">
        <v>-26.261939999999999</v>
      </c>
      <c r="M474" s="57">
        <v>6</v>
      </c>
      <c r="N474" s="57">
        <v>120</v>
      </c>
      <c r="O474" s="57" t="s">
        <v>2278</v>
      </c>
      <c r="P474" s="57" t="s">
        <v>326</v>
      </c>
      <c r="Q474" s="60">
        <v>7206.5</v>
      </c>
      <c r="R474" s="61">
        <v>82</v>
      </c>
      <c r="S474" s="61">
        <v>22118105</v>
      </c>
      <c r="T474" s="61">
        <v>1340764</v>
      </c>
      <c r="U474" s="62">
        <v>73660.517588288349</v>
      </c>
      <c r="V474" s="62">
        <v>4465.1822660098514</v>
      </c>
      <c r="W474" s="60">
        <v>6.061839384522318</v>
      </c>
      <c r="X474" s="61">
        <v>632955</v>
      </c>
      <c r="Y474" s="61">
        <v>271953</v>
      </c>
      <c r="Z474" s="61">
        <v>435856</v>
      </c>
      <c r="AA474" s="60">
        <v>47.208531851988866</v>
      </c>
      <c r="AB474" s="60">
        <v>20.283435414435353</v>
      </c>
      <c r="AC474" s="60">
        <v>32.508032733575781</v>
      </c>
      <c r="AD474" s="60">
        <v>103.27</v>
      </c>
      <c r="AE474" s="60">
        <v>104.73</v>
      </c>
      <c r="AF474" s="60">
        <v>80.75</v>
      </c>
      <c r="AG474" s="60">
        <v>84.93</v>
      </c>
      <c r="AH474" s="60">
        <v>119.97</v>
      </c>
      <c r="AI474" s="62">
        <v>3313925</v>
      </c>
      <c r="AJ474" s="60">
        <v>14.982861325597288</v>
      </c>
      <c r="AK474" s="60">
        <v>8313</v>
      </c>
      <c r="AL474" s="63">
        <v>39594</v>
      </c>
      <c r="AM474" s="64">
        <v>0.33333333333333331</v>
      </c>
      <c r="AN474" s="61">
        <v>4981</v>
      </c>
      <c r="AO474" s="63">
        <v>39552</v>
      </c>
      <c r="AP474" s="65">
        <v>0.33333333333333331</v>
      </c>
      <c r="AQ474" s="61">
        <v>4612</v>
      </c>
      <c r="AR474" s="63">
        <v>39555</v>
      </c>
      <c r="AS474" s="65">
        <v>0.75</v>
      </c>
      <c r="AT474" s="61">
        <v>1257</v>
      </c>
      <c r="AU474" s="61">
        <v>1660</v>
      </c>
      <c r="AV474" s="61">
        <v>2332</v>
      </c>
      <c r="AW474" s="61">
        <v>2064</v>
      </c>
      <c r="AX474" s="61">
        <v>1538</v>
      </c>
      <c r="AY474" s="61">
        <v>1296</v>
      </c>
      <c r="AZ474" s="61"/>
      <c r="BA474" s="66"/>
    </row>
    <row r="475" spans="1:53" hidden="1">
      <c r="A475" t="e">
        <f>VLOOKUP(C475,'2010'!$G$2:$S$120,13,FALSE)</f>
        <v>#N/A</v>
      </c>
      <c r="B475" s="10">
        <v>473</v>
      </c>
      <c r="C475" s="67" t="s">
        <v>2284</v>
      </c>
      <c r="D475" s="68" t="s">
        <v>2285</v>
      </c>
      <c r="E475" s="68" t="s">
        <v>177</v>
      </c>
      <c r="F475" s="69" t="s">
        <v>2192</v>
      </c>
      <c r="G475" s="69" t="s">
        <v>2192</v>
      </c>
      <c r="H475" s="69" t="s">
        <v>630</v>
      </c>
      <c r="I475" s="70" t="s">
        <v>2286</v>
      </c>
      <c r="J475" s="68" t="s">
        <v>2287</v>
      </c>
      <c r="K475" s="68">
        <v>28.0183</v>
      </c>
      <c r="L475" s="68">
        <v>-26.263809999999999</v>
      </c>
      <c r="M475" s="68">
        <v>6</v>
      </c>
      <c r="N475" s="68">
        <v>120</v>
      </c>
      <c r="O475" s="68" t="s">
        <v>2278</v>
      </c>
      <c r="P475" s="68" t="s">
        <v>2288</v>
      </c>
      <c r="Q475" s="71">
        <v>334.85</v>
      </c>
      <c r="R475" s="72">
        <v>3.8</v>
      </c>
      <c r="S475" s="72">
        <v>1127606</v>
      </c>
      <c r="T475" s="72">
        <v>72476</v>
      </c>
      <c r="U475" s="73">
        <v>80819.901448409728</v>
      </c>
      <c r="V475" s="73">
        <v>5194.6364043601607</v>
      </c>
      <c r="W475" s="71">
        <v>6.4274223443294902</v>
      </c>
      <c r="X475" s="72">
        <v>35906</v>
      </c>
      <c r="Y475" s="72">
        <v>13999</v>
      </c>
      <c r="Z475" s="72">
        <v>22571</v>
      </c>
      <c r="AA475" s="71">
        <v>49.541917324355651</v>
      </c>
      <c r="AB475" s="71">
        <v>19.315359567305038</v>
      </c>
      <c r="AC475" s="71">
        <v>31.142723108339311</v>
      </c>
      <c r="AD475" s="71">
        <v>100.83</v>
      </c>
      <c r="AE475" s="71">
        <v>102.38</v>
      </c>
      <c r="AF475" s="71">
        <v>78.13</v>
      </c>
      <c r="AG475" s="71">
        <v>83.91</v>
      </c>
      <c r="AH475" s="71">
        <v>117.98</v>
      </c>
      <c r="AI475" s="73">
        <v>112830</v>
      </c>
      <c r="AJ475" s="71">
        <v>10.006154632025725</v>
      </c>
      <c r="AK475" s="71">
        <v>8404</v>
      </c>
      <c r="AL475" s="74">
        <v>39769</v>
      </c>
      <c r="AM475" s="75">
        <v>0.33333333333333331</v>
      </c>
      <c r="AN475" s="72">
        <v>4772</v>
      </c>
      <c r="AO475" s="74">
        <v>39769</v>
      </c>
      <c r="AP475" s="76">
        <v>0.33333333333333331</v>
      </c>
      <c r="AQ475" s="72">
        <v>4271</v>
      </c>
      <c r="AR475" s="74">
        <v>39771</v>
      </c>
      <c r="AS475" s="76">
        <v>0.75</v>
      </c>
      <c r="AT475" s="72">
        <v>1252</v>
      </c>
      <c r="AU475" s="72">
        <v>1677</v>
      </c>
      <c r="AV475" s="72">
        <v>1888</v>
      </c>
      <c r="AW475" s="72">
        <v>1922</v>
      </c>
      <c r="AX475" s="72">
        <v>1484</v>
      </c>
      <c r="AY475" s="72">
        <v>958</v>
      </c>
      <c r="AZ475" s="72"/>
      <c r="BA475" s="77"/>
    </row>
    <row r="476" spans="1:53" hidden="1">
      <c r="A476" t="e">
        <f>VLOOKUP(C476,'2010'!$G$2:$S$120,13,FALSE)</f>
        <v>#N/A</v>
      </c>
      <c r="B476" s="10">
        <v>474</v>
      </c>
      <c r="C476" s="56" t="s">
        <v>2289</v>
      </c>
      <c r="D476" s="57" t="s">
        <v>2290</v>
      </c>
      <c r="E476" s="57" t="s">
        <v>177</v>
      </c>
      <c r="F476" s="58" t="s">
        <v>2192</v>
      </c>
      <c r="G476" s="58" t="s">
        <v>2192</v>
      </c>
      <c r="H476" s="58" t="s">
        <v>630</v>
      </c>
      <c r="I476" s="59" t="s">
        <v>1463</v>
      </c>
      <c r="J476" s="57" t="s">
        <v>2291</v>
      </c>
      <c r="K476" s="57">
        <v>28.029019999999999</v>
      </c>
      <c r="L476" s="57">
        <v>-26.266020000000001</v>
      </c>
      <c r="M476" s="57">
        <v>6</v>
      </c>
      <c r="N476" s="57">
        <v>120</v>
      </c>
      <c r="O476" s="57" t="s">
        <v>2278</v>
      </c>
      <c r="P476" s="57" t="s">
        <v>2288</v>
      </c>
      <c r="Q476" s="60">
        <v>334.6</v>
      </c>
      <c r="R476" s="61">
        <v>3.8</v>
      </c>
      <c r="S476" s="61">
        <v>876882</v>
      </c>
      <c r="T476" s="61">
        <v>64620</v>
      </c>
      <c r="U476" s="62">
        <v>62896.497310221152</v>
      </c>
      <c r="V476" s="62">
        <v>4635.0268977884034</v>
      </c>
      <c r="W476" s="60">
        <v>7.3692925615989378</v>
      </c>
      <c r="X476" s="61">
        <v>29961</v>
      </c>
      <c r="Y476" s="61">
        <v>12500</v>
      </c>
      <c r="Z476" s="61">
        <v>22159</v>
      </c>
      <c r="AA476" s="60">
        <v>46.364902506963787</v>
      </c>
      <c r="AB476" s="60">
        <v>19.343856391210153</v>
      </c>
      <c r="AC476" s="60">
        <v>34.29124110182606</v>
      </c>
      <c r="AD476" s="60">
        <v>105.13</v>
      </c>
      <c r="AE476" s="60">
        <v>107.17</v>
      </c>
      <c r="AF476" s="60">
        <v>79.52</v>
      </c>
      <c r="AG476" s="60">
        <v>87.94</v>
      </c>
      <c r="AH476" s="60">
        <v>121.99</v>
      </c>
      <c r="AI476" s="62">
        <v>145889</v>
      </c>
      <c r="AJ476" s="60">
        <v>16.637244235826483</v>
      </c>
      <c r="AK476" s="60">
        <v>6336</v>
      </c>
      <c r="AL476" s="63">
        <v>39769</v>
      </c>
      <c r="AM476" s="64">
        <v>0.33333333333333331</v>
      </c>
      <c r="AN476" s="61">
        <v>3701</v>
      </c>
      <c r="AO476" s="63">
        <v>39769</v>
      </c>
      <c r="AP476" s="65">
        <v>0.33333333333333331</v>
      </c>
      <c r="AQ476" s="61">
        <v>3465</v>
      </c>
      <c r="AR476" s="63">
        <v>39771</v>
      </c>
      <c r="AS476" s="65">
        <v>0.75</v>
      </c>
      <c r="AT476" s="61">
        <v>528</v>
      </c>
      <c r="AU476" s="61">
        <v>1396</v>
      </c>
      <c r="AV476" s="61">
        <v>1777</v>
      </c>
      <c r="AW476" s="61">
        <v>1725</v>
      </c>
      <c r="AX476" s="61">
        <v>1235</v>
      </c>
      <c r="AY476" s="61">
        <v>596</v>
      </c>
      <c r="AZ476" s="61"/>
      <c r="BA476" s="66"/>
    </row>
    <row r="477" spans="1:53" hidden="1">
      <c r="A477" t="e">
        <f>VLOOKUP(C477,'2010'!$G$2:$S$120,13,FALSE)</f>
        <v>#N/A</v>
      </c>
      <c r="B477" s="10">
        <v>475</v>
      </c>
      <c r="C477" s="67" t="s">
        <v>2292</v>
      </c>
      <c r="D477" s="68" t="s">
        <v>2293</v>
      </c>
      <c r="E477" s="68" t="s">
        <v>177</v>
      </c>
      <c r="F477" s="69" t="s">
        <v>2192</v>
      </c>
      <c r="G477" s="69" t="s">
        <v>2192</v>
      </c>
      <c r="H477" s="69" t="s">
        <v>630</v>
      </c>
      <c r="I477" s="70" t="s">
        <v>759</v>
      </c>
      <c r="J477" s="68" t="s">
        <v>2294</v>
      </c>
      <c r="K477" s="68">
        <v>28.046859999999999</v>
      </c>
      <c r="L477" s="68">
        <v>-26.27008</v>
      </c>
      <c r="M477" s="68">
        <v>6</v>
      </c>
      <c r="N477" s="68">
        <v>120</v>
      </c>
      <c r="O477" s="68" t="s">
        <v>2278</v>
      </c>
      <c r="P477" s="68" t="s">
        <v>326</v>
      </c>
      <c r="Q477" s="71">
        <v>333</v>
      </c>
      <c r="R477" s="72">
        <v>3.8</v>
      </c>
      <c r="S477" s="72">
        <v>1092506</v>
      </c>
      <c r="T477" s="72">
        <v>70632</v>
      </c>
      <c r="U477" s="73">
        <v>78739.171171171183</v>
      </c>
      <c r="V477" s="73">
        <v>5090.5945945945941</v>
      </c>
      <c r="W477" s="71">
        <v>6.4651361182455753</v>
      </c>
      <c r="X477" s="72">
        <v>33872</v>
      </c>
      <c r="Y477" s="72">
        <v>13761</v>
      </c>
      <c r="Z477" s="72">
        <v>22999</v>
      </c>
      <c r="AA477" s="71">
        <v>47.955600860799635</v>
      </c>
      <c r="AB477" s="71">
        <v>19.482670744138634</v>
      </c>
      <c r="AC477" s="71">
        <v>32.561728395061728</v>
      </c>
      <c r="AD477" s="71">
        <v>105.41</v>
      </c>
      <c r="AE477" s="71">
        <v>106.62</v>
      </c>
      <c r="AF477" s="71">
        <v>87.92</v>
      </c>
      <c r="AG477" s="71">
        <v>89.94</v>
      </c>
      <c r="AH477" s="71">
        <v>119.97</v>
      </c>
      <c r="AI477" s="73">
        <v>157747</v>
      </c>
      <c r="AJ477" s="71">
        <v>14.439005369306896</v>
      </c>
      <c r="AK477" s="71">
        <v>8106</v>
      </c>
      <c r="AL477" s="74">
        <v>39769</v>
      </c>
      <c r="AM477" s="75">
        <v>0.33333333333333331</v>
      </c>
      <c r="AN477" s="72">
        <v>4534</v>
      </c>
      <c r="AO477" s="74">
        <v>39769</v>
      </c>
      <c r="AP477" s="76">
        <v>0.33333333333333331</v>
      </c>
      <c r="AQ477" s="72">
        <v>4330</v>
      </c>
      <c r="AR477" s="74">
        <v>39771</v>
      </c>
      <c r="AS477" s="76">
        <v>0.75</v>
      </c>
      <c r="AT477" s="72">
        <v>978</v>
      </c>
      <c r="AU477" s="72">
        <v>1639</v>
      </c>
      <c r="AV477" s="72">
        <v>1917</v>
      </c>
      <c r="AW477" s="72">
        <v>1876</v>
      </c>
      <c r="AX477" s="72">
        <v>1532</v>
      </c>
      <c r="AY477" s="72">
        <v>1070</v>
      </c>
      <c r="AZ477" s="72"/>
      <c r="BA477" s="77"/>
    </row>
    <row r="478" spans="1:53" hidden="1">
      <c r="A478" t="e">
        <f>VLOOKUP(C478,'2010'!$G$2:$S$120,13,FALSE)</f>
        <v>#N/A</v>
      </c>
      <c r="B478" s="10">
        <v>476</v>
      </c>
      <c r="C478" s="56" t="s">
        <v>2295</v>
      </c>
      <c r="D478" s="57" t="s">
        <v>2296</v>
      </c>
      <c r="E478" s="57" t="s">
        <v>177</v>
      </c>
      <c r="F478" s="58" t="s">
        <v>2192</v>
      </c>
      <c r="G478" s="58" t="s">
        <v>2192</v>
      </c>
      <c r="H478" s="58" t="s">
        <v>630</v>
      </c>
      <c r="I478" s="59" t="s">
        <v>2297</v>
      </c>
      <c r="J478" s="57" t="s">
        <v>2298</v>
      </c>
      <c r="K478" s="57">
        <v>28.060839999999999</v>
      </c>
      <c r="L478" s="57">
        <v>-26.26886</v>
      </c>
      <c r="M478" s="57">
        <v>6</v>
      </c>
      <c r="N478" s="57">
        <v>120</v>
      </c>
      <c r="O478" s="57" t="s">
        <v>2278</v>
      </c>
      <c r="P478" s="57" t="s">
        <v>326</v>
      </c>
      <c r="Q478" s="60">
        <v>334.06</v>
      </c>
      <c r="R478" s="61">
        <v>3.8</v>
      </c>
      <c r="S478" s="61">
        <v>935738</v>
      </c>
      <c r="T478" s="61">
        <v>70113</v>
      </c>
      <c r="U478" s="62">
        <v>67226.582051128542</v>
      </c>
      <c r="V478" s="62">
        <v>5037.1550020954319</v>
      </c>
      <c r="W478" s="60">
        <v>7.4928024724869564</v>
      </c>
      <c r="X478" s="61">
        <v>34161</v>
      </c>
      <c r="Y478" s="61">
        <v>13949</v>
      </c>
      <c r="Z478" s="61">
        <v>22003</v>
      </c>
      <c r="AA478" s="60">
        <v>48.722776090026102</v>
      </c>
      <c r="AB478" s="60">
        <v>19.895026599917276</v>
      </c>
      <c r="AC478" s="60">
        <v>31.382197310056625</v>
      </c>
      <c r="AD478" s="60">
        <v>97.67</v>
      </c>
      <c r="AE478" s="60">
        <v>99.81</v>
      </c>
      <c r="AF478" s="60">
        <v>71.2</v>
      </c>
      <c r="AG478" s="60">
        <v>79.95</v>
      </c>
      <c r="AH478" s="60">
        <v>115.98</v>
      </c>
      <c r="AI478" s="62">
        <v>65782</v>
      </c>
      <c r="AJ478" s="60">
        <v>7.0299592407276403</v>
      </c>
      <c r="AK478" s="60">
        <v>7073</v>
      </c>
      <c r="AL478" s="63">
        <v>39769</v>
      </c>
      <c r="AM478" s="64">
        <v>0.33333333333333331</v>
      </c>
      <c r="AN478" s="61">
        <v>3892</v>
      </c>
      <c r="AO478" s="63">
        <v>39769</v>
      </c>
      <c r="AP478" s="65">
        <v>0.33333333333333331</v>
      </c>
      <c r="AQ478" s="61">
        <v>3921</v>
      </c>
      <c r="AR478" s="63">
        <v>39771</v>
      </c>
      <c r="AS478" s="65">
        <v>0.70833333333333337</v>
      </c>
      <c r="AT478" s="61">
        <v>571</v>
      </c>
      <c r="AU478" s="61">
        <v>1402</v>
      </c>
      <c r="AV478" s="61">
        <v>1947</v>
      </c>
      <c r="AW478" s="61">
        <v>1898</v>
      </c>
      <c r="AX478" s="61">
        <v>1419</v>
      </c>
      <c r="AY478" s="61">
        <v>682</v>
      </c>
      <c r="AZ478" s="61"/>
      <c r="BA478" s="66"/>
    </row>
    <row r="479" spans="1:53" hidden="1">
      <c r="A479" t="e">
        <f>VLOOKUP(C479,'2010'!$G$2:$S$120,13,FALSE)</f>
        <v>#N/A</v>
      </c>
      <c r="B479" s="10">
        <v>477</v>
      </c>
      <c r="C479" s="67" t="s">
        <v>2299</v>
      </c>
      <c r="D479" s="68" t="s">
        <v>2300</v>
      </c>
      <c r="E479" s="68" t="s">
        <v>132</v>
      </c>
      <c r="F479" s="69" t="s">
        <v>2192</v>
      </c>
      <c r="G479" s="69" t="s">
        <v>2192</v>
      </c>
      <c r="H479" s="69" t="s">
        <v>630</v>
      </c>
      <c r="I479" s="70" t="s">
        <v>1098</v>
      </c>
      <c r="J479" s="68" t="s">
        <v>2301</v>
      </c>
      <c r="K479" s="68">
        <v>28.093610000000002</v>
      </c>
      <c r="L479" s="68">
        <v>-26.264389999999999</v>
      </c>
      <c r="M479" s="68">
        <v>7</v>
      </c>
      <c r="N479" s="68">
        <v>120</v>
      </c>
      <c r="O479" s="68" t="s">
        <v>326</v>
      </c>
      <c r="P479" s="68"/>
      <c r="Q479" s="71">
        <v>8668.08</v>
      </c>
      <c r="R479" s="72">
        <v>98.7</v>
      </c>
      <c r="S479" s="72">
        <v>15234812</v>
      </c>
      <c r="T479" s="72">
        <v>921569</v>
      </c>
      <c r="U479" s="73">
        <v>42181.831270592796</v>
      </c>
      <c r="V479" s="73">
        <v>2551.6211202480827</v>
      </c>
      <c r="W479" s="71">
        <v>6.0490999166907997</v>
      </c>
      <c r="X479" s="72">
        <v>462463</v>
      </c>
      <c r="Y479" s="72">
        <v>188152</v>
      </c>
      <c r="Z479" s="72">
        <v>270954</v>
      </c>
      <c r="AA479" s="71">
        <v>50.182135032753926</v>
      </c>
      <c r="AB479" s="71">
        <v>20.416485363548471</v>
      </c>
      <c r="AC479" s="71">
        <v>29.40137960369761</v>
      </c>
      <c r="AD479" s="71">
        <v>96.84</v>
      </c>
      <c r="AE479" s="71">
        <v>98.4</v>
      </c>
      <c r="AF479" s="71">
        <v>72.569999999999993</v>
      </c>
      <c r="AG479" s="71">
        <v>76.94</v>
      </c>
      <c r="AH479" s="71">
        <v>116.98</v>
      </c>
      <c r="AI479" s="73">
        <v>1480206</v>
      </c>
      <c r="AJ479" s="71">
        <v>9.7159452968635254</v>
      </c>
      <c r="AK479" s="71">
        <v>4940</v>
      </c>
      <c r="AL479" s="74">
        <v>39477</v>
      </c>
      <c r="AM479" s="75">
        <v>0.70833333333333337</v>
      </c>
      <c r="AN479" s="72">
        <v>4940</v>
      </c>
      <c r="AO479" s="74">
        <v>39477</v>
      </c>
      <c r="AP479" s="76">
        <v>0.70833333333333337</v>
      </c>
      <c r="AQ479" s="72"/>
      <c r="AR479" s="72"/>
      <c r="AS479" s="72"/>
      <c r="AT479" s="72">
        <v>177</v>
      </c>
      <c r="AU479" s="72">
        <v>1343</v>
      </c>
      <c r="AV479" s="72">
        <v>460</v>
      </c>
      <c r="AW479" s="72">
        <v>566</v>
      </c>
      <c r="AX479" s="72">
        <v>975</v>
      </c>
      <c r="AY479" s="72">
        <v>1430</v>
      </c>
      <c r="AZ479" s="72">
        <v>2043</v>
      </c>
      <c r="BA479" s="77"/>
    </row>
    <row r="480" spans="1:53" hidden="1">
      <c r="A480" t="e">
        <f>VLOOKUP(C480,'2010'!$G$2:$S$120,13,FALSE)</f>
        <v>#N/A</v>
      </c>
      <c r="B480" s="10">
        <v>478</v>
      </c>
      <c r="C480" s="56" t="s">
        <v>2302</v>
      </c>
      <c r="D480" s="57" t="s">
        <v>2303</v>
      </c>
      <c r="E480" s="57" t="s">
        <v>132</v>
      </c>
      <c r="F480" s="58" t="s">
        <v>2192</v>
      </c>
      <c r="G480" s="58" t="s">
        <v>2192</v>
      </c>
      <c r="H480" s="58" t="s">
        <v>630</v>
      </c>
      <c r="I480" s="59" t="s">
        <v>1542</v>
      </c>
      <c r="J480" s="57" t="s">
        <v>2304</v>
      </c>
      <c r="K480" s="57">
        <v>28.093440000000001</v>
      </c>
      <c r="L480" s="57">
        <v>-26.263580000000001</v>
      </c>
      <c r="M480" s="57">
        <v>7</v>
      </c>
      <c r="N480" s="57">
        <v>120</v>
      </c>
      <c r="O480" s="57" t="s">
        <v>1753</v>
      </c>
      <c r="P480" s="57"/>
      <c r="Q480" s="60">
        <v>8213.8700000000008</v>
      </c>
      <c r="R480" s="61">
        <v>93.5</v>
      </c>
      <c r="S480" s="61">
        <v>19055516</v>
      </c>
      <c r="T480" s="61">
        <v>1394592</v>
      </c>
      <c r="U480" s="62">
        <v>55678.064542048989</v>
      </c>
      <c r="V480" s="62">
        <v>4074.8402397408281</v>
      </c>
      <c r="W480" s="60">
        <v>7.3185737924913719</v>
      </c>
      <c r="X480" s="61">
        <v>623092</v>
      </c>
      <c r="Y480" s="61">
        <v>333770</v>
      </c>
      <c r="Z480" s="61">
        <v>437730</v>
      </c>
      <c r="AA480" s="60">
        <v>44.679160643399648</v>
      </c>
      <c r="AB480" s="60">
        <v>23.933164681856773</v>
      </c>
      <c r="AC480" s="60">
        <v>31.387674674743582</v>
      </c>
      <c r="AD480" s="60">
        <v>95.14</v>
      </c>
      <c r="AE480" s="60">
        <v>97.35</v>
      </c>
      <c r="AF480" s="60">
        <v>67.13</v>
      </c>
      <c r="AG480" s="60">
        <v>57.79</v>
      </c>
      <c r="AH480" s="60">
        <v>127.99</v>
      </c>
      <c r="AI480" s="62">
        <v>3697264</v>
      </c>
      <c r="AJ480" s="60">
        <v>19.402591879432705</v>
      </c>
      <c r="AK480" s="60">
        <v>6015</v>
      </c>
      <c r="AL480" s="63">
        <v>39731</v>
      </c>
      <c r="AM480" s="64">
        <v>0.33333333333333331</v>
      </c>
      <c r="AN480" s="61">
        <v>6015</v>
      </c>
      <c r="AO480" s="63">
        <v>39731</v>
      </c>
      <c r="AP480" s="65">
        <v>0.33333333333333331</v>
      </c>
      <c r="AQ480" s="61"/>
      <c r="AR480" s="61"/>
      <c r="AS480" s="61"/>
      <c r="AT480" s="61">
        <v>699</v>
      </c>
      <c r="AU480" s="61">
        <v>1605</v>
      </c>
      <c r="AV480" s="61">
        <v>833</v>
      </c>
      <c r="AW480" s="61">
        <v>444</v>
      </c>
      <c r="AX480" s="61">
        <v>800</v>
      </c>
      <c r="AY480" s="61">
        <v>1209</v>
      </c>
      <c r="AZ480" s="61">
        <v>1453</v>
      </c>
      <c r="BA480" s="66"/>
    </row>
    <row r="481" spans="1:53" hidden="1">
      <c r="A481" t="e">
        <f>VLOOKUP(C481,'2010'!$G$2:$S$120,13,FALSE)</f>
        <v>#N/A</v>
      </c>
      <c r="B481" s="10">
        <v>479</v>
      </c>
      <c r="C481" s="67" t="s">
        <v>2305</v>
      </c>
      <c r="D481" s="68" t="s">
        <v>2306</v>
      </c>
      <c r="E481" s="68" t="s">
        <v>132</v>
      </c>
      <c r="F481" s="69" t="s">
        <v>2192</v>
      </c>
      <c r="G481" s="69" t="s">
        <v>2192</v>
      </c>
      <c r="H481" s="69" t="s">
        <v>630</v>
      </c>
      <c r="I481" s="70" t="s">
        <v>1010</v>
      </c>
      <c r="J481" s="68" t="s">
        <v>2307</v>
      </c>
      <c r="K481" s="68">
        <v>28.097249999999999</v>
      </c>
      <c r="L481" s="68">
        <v>-26.264279999999999</v>
      </c>
      <c r="M481" s="68">
        <v>4</v>
      </c>
      <c r="N481" s="68">
        <v>120</v>
      </c>
      <c r="O481" s="68" t="s">
        <v>692</v>
      </c>
      <c r="P481" s="68"/>
      <c r="Q481" s="71">
        <v>8783.27</v>
      </c>
      <c r="R481" s="72">
        <v>100</v>
      </c>
      <c r="S481" s="72">
        <v>7644792</v>
      </c>
      <c r="T481" s="72">
        <v>712708</v>
      </c>
      <c r="U481" s="73">
        <v>20889.145842038328</v>
      </c>
      <c r="V481" s="73">
        <v>1947.4514616993442</v>
      </c>
      <c r="W481" s="71">
        <v>9.3227912544906388</v>
      </c>
      <c r="X481" s="72">
        <v>394154</v>
      </c>
      <c r="Y481" s="72">
        <v>163727</v>
      </c>
      <c r="Z481" s="72">
        <v>154827</v>
      </c>
      <c r="AA481" s="71">
        <v>55.303714845350406</v>
      </c>
      <c r="AB481" s="71">
        <v>22.972521705944089</v>
      </c>
      <c r="AC481" s="71">
        <v>21.723763448705501</v>
      </c>
      <c r="AD481" s="71">
        <v>67.09</v>
      </c>
      <c r="AE481" s="71">
        <v>67.75</v>
      </c>
      <c r="AF481" s="71">
        <v>60.64</v>
      </c>
      <c r="AG481" s="71">
        <v>56.73</v>
      </c>
      <c r="AH481" s="71">
        <v>80.989999999999995</v>
      </c>
      <c r="AI481" s="73">
        <v>5403</v>
      </c>
      <c r="AJ481" s="71">
        <v>7.067556579695039E-2</v>
      </c>
      <c r="AK481" s="71">
        <v>2606</v>
      </c>
      <c r="AL481" s="74">
        <v>39491</v>
      </c>
      <c r="AM481" s="75">
        <v>0.70833333333333337</v>
      </c>
      <c r="AN481" s="72">
        <v>2606</v>
      </c>
      <c r="AO481" s="74">
        <v>39491</v>
      </c>
      <c r="AP481" s="76">
        <v>0.70833333333333337</v>
      </c>
      <c r="AQ481" s="72"/>
      <c r="AR481" s="72"/>
      <c r="AS481" s="72"/>
      <c r="AT481" s="72">
        <v>2039</v>
      </c>
      <c r="AU481" s="72">
        <v>905</v>
      </c>
      <c r="AV481" s="72">
        <v>260</v>
      </c>
      <c r="AW481" s="72">
        <v>150</v>
      </c>
      <c r="AX481" s="72"/>
      <c r="AY481" s="72"/>
      <c r="AZ481" s="72"/>
      <c r="BA481" s="77"/>
    </row>
    <row r="482" spans="1:53" hidden="1">
      <c r="A482" t="e">
        <f>VLOOKUP(C482,'2010'!$G$2:$S$120,13,FALSE)</f>
        <v>#N/A</v>
      </c>
      <c r="B482" s="10">
        <v>480</v>
      </c>
      <c r="C482" s="56" t="s">
        <v>2308</v>
      </c>
      <c r="D482" s="57" t="s">
        <v>2309</v>
      </c>
      <c r="E482" s="57" t="s">
        <v>132</v>
      </c>
      <c r="F482" s="58" t="s">
        <v>2192</v>
      </c>
      <c r="G482" s="58" t="s">
        <v>2192</v>
      </c>
      <c r="H482" s="58" t="s">
        <v>630</v>
      </c>
      <c r="I482" s="59" t="s">
        <v>2310</v>
      </c>
      <c r="J482" s="57" t="s">
        <v>2311</v>
      </c>
      <c r="K482" s="57">
        <v>28.099219999999999</v>
      </c>
      <c r="L482" s="57">
        <v>-26.262499999999999</v>
      </c>
      <c r="M482" s="57">
        <v>5</v>
      </c>
      <c r="N482" s="57">
        <v>120</v>
      </c>
      <c r="O482" s="57" t="s">
        <v>1753</v>
      </c>
      <c r="P482" s="57"/>
      <c r="Q482" s="60">
        <v>5515.66</v>
      </c>
      <c r="R482" s="61">
        <v>62.8</v>
      </c>
      <c r="S482" s="61">
        <v>5209077</v>
      </c>
      <c r="T482" s="61">
        <v>542328</v>
      </c>
      <c r="U482" s="62">
        <v>22665.981586972368</v>
      </c>
      <c r="V482" s="62">
        <v>2359.8031785860621</v>
      </c>
      <c r="W482" s="60">
        <v>10.411211045642059</v>
      </c>
      <c r="X482" s="61">
        <v>198113</v>
      </c>
      <c r="Y482" s="61">
        <v>155269</v>
      </c>
      <c r="Z482" s="61">
        <v>188946</v>
      </c>
      <c r="AA482" s="60">
        <v>36.530107241374225</v>
      </c>
      <c r="AB482" s="60">
        <v>28.630091015031496</v>
      </c>
      <c r="AC482" s="60">
        <v>34.839801743594286</v>
      </c>
      <c r="AD482" s="60">
        <v>83.13</v>
      </c>
      <c r="AE482" s="60">
        <v>84.19</v>
      </c>
      <c r="AF482" s="60">
        <v>73.930000000000007</v>
      </c>
      <c r="AG482" s="60">
        <v>58.82</v>
      </c>
      <c r="AH482" s="60">
        <v>105.98</v>
      </c>
      <c r="AI482" s="62">
        <v>110339</v>
      </c>
      <c r="AJ482" s="60">
        <v>2.1182063540239469</v>
      </c>
      <c r="AK482" s="60">
        <v>2297</v>
      </c>
      <c r="AL482" s="63">
        <v>39689</v>
      </c>
      <c r="AM482" s="64">
        <v>0.33333333333333331</v>
      </c>
      <c r="AN482" s="61">
        <v>2297</v>
      </c>
      <c r="AO482" s="63">
        <v>39689</v>
      </c>
      <c r="AP482" s="65">
        <v>0.33333333333333331</v>
      </c>
      <c r="AQ482" s="61"/>
      <c r="AR482" s="61"/>
      <c r="AS482" s="61"/>
      <c r="AT482" s="61">
        <v>937</v>
      </c>
      <c r="AU482" s="61">
        <v>429</v>
      </c>
      <c r="AV482" s="61">
        <v>21</v>
      </c>
      <c r="AW482" s="61">
        <v>366</v>
      </c>
      <c r="AX482" s="61">
        <v>1578</v>
      </c>
      <c r="AY482" s="61"/>
      <c r="AZ482" s="61"/>
      <c r="BA482" s="66"/>
    </row>
    <row r="483" spans="1:53" hidden="1">
      <c r="A483" t="e">
        <f>VLOOKUP(C483,'2010'!$G$2:$S$120,13,FALSE)</f>
        <v>#N/A</v>
      </c>
      <c r="B483" s="10">
        <v>481</v>
      </c>
      <c r="C483" s="67" t="s">
        <v>2312</v>
      </c>
      <c r="D483" s="68" t="s">
        <v>2313</v>
      </c>
      <c r="E483" s="68" t="s">
        <v>132</v>
      </c>
      <c r="F483" s="69" t="s">
        <v>2192</v>
      </c>
      <c r="G483" s="69" t="s">
        <v>2192</v>
      </c>
      <c r="H483" s="69" t="s">
        <v>630</v>
      </c>
      <c r="I483" s="70" t="s">
        <v>2154</v>
      </c>
      <c r="J483" s="68" t="s">
        <v>2314</v>
      </c>
      <c r="K483" s="68">
        <v>28.11157</v>
      </c>
      <c r="L483" s="68">
        <v>-26.259889999999999</v>
      </c>
      <c r="M483" s="68">
        <v>7</v>
      </c>
      <c r="N483" s="68">
        <v>120</v>
      </c>
      <c r="O483" s="68" t="s">
        <v>1753</v>
      </c>
      <c r="P483" s="68" t="s">
        <v>2278</v>
      </c>
      <c r="Q483" s="71">
        <v>7302.61</v>
      </c>
      <c r="R483" s="72">
        <v>83.1</v>
      </c>
      <c r="S483" s="72">
        <v>29742343</v>
      </c>
      <c r="T483" s="72">
        <v>2328451</v>
      </c>
      <c r="U483" s="73">
        <v>97748.097187170075</v>
      </c>
      <c r="V483" s="73">
        <v>7652.4453585772762</v>
      </c>
      <c r="W483" s="71">
        <v>7.8287409973047524</v>
      </c>
      <c r="X483" s="72">
        <v>971132</v>
      </c>
      <c r="Y483" s="72">
        <v>585879</v>
      </c>
      <c r="Z483" s="72">
        <v>771440</v>
      </c>
      <c r="AA483" s="71">
        <v>41.707212219625838</v>
      </c>
      <c r="AB483" s="71">
        <v>25.161749162855479</v>
      </c>
      <c r="AC483" s="71">
        <v>33.131038617518691</v>
      </c>
      <c r="AD483" s="71">
        <v>98.34</v>
      </c>
      <c r="AE483" s="71">
        <v>99.86</v>
      </c>
      <c r="AF483" s="71">
        <v>80.430000000000007</v>
      </c>
      <c r="AG483" s="71">
        <v>76.95</v>
      </c>
      <c r="AH483" s="71">
        <v>118.98</v>
      </c>
      <c r="AI483" s="73">
        <v>3720067</v>
      </c>
      <c r="AJ483" s="71">
        <v>12.507646085582429</v>
      </c>
      <c r="AK483" s="71">
        <v>9829</v>
      </c>
      <c r="AL483" s="74">
        <v>39702</v>
      </c>
      <c r="AM483" s="75">
        <v>0.70833333333333337</v>
      </c>
      <c r="AN483" s="72">
        <v>4774</v>
      </c>
      <c r="AO483" s="74">
        <v>39731</v>
      </c>
      <c r="AP483" s="76">
        <v>0.33333333333333331</v>
      </c>
      <c r="AQ483" s="72">
        <v>5748</v>
      </c>
      <c r="AR483" s="74">
        <v>39491</v>
      </c>
      <c r="AS483" s="76">
        <v>0.70833333333333337</v>
      </c>
      <c r="AT483" s="72">
        <v>1306</v>
      </c>
      <c r="AU483" s="72">
        <v>1046</v>
      </c>
      <c r="AV483" s="72">
        <v>1447</v>
      </c>
      <c r="AW483" s="72">
        <v>1717</v>
      </c>
      <c r="AX483" s="72">
        <v>2674</v>
      </c>
      <c r="AY483" s="72">
        <v>1895</v>
      </c>
      <c r="AZ483" s="72">
        <v>1715</v>
      </c>
      <c r="BA483" s="77"/>
    </row>
    <row r="484" spans="1:53" hidden="1">
      <c r="A484" t="e">
        <f>VLOOKUP(C484,'2010'!$G$2:$S$120,13,FALSE)</f>
        <v>#N/A</v>
      </c>
      <c r="B484" s="10">
        <v>482</v>
      </c>
      <c r="C484" s="56" t="s">
        <v>2315</v>
      </c>
      <c r="D484" s="57" t="s">
        <v>2316</v>
      </c>
      <c r="E484" s="57" t="s">
        <v>71</v>
      </c>
      <c r="F484" s="58" t="s">
        <v>2192</v>
      </c>
      <c r="G484" s="58" t="s">
        <v>2192</v>
      </c>
      <c r="H484" s="58" t="s">
        <v>630</v>
      </c>
      <c r="I484" s="59" t="s">
        <v>2317</v>
      </c>
      <c r="J484" s="57" t="s">
        <v>2318</v>
      </c>
      <c r="K484" s="57">
        <v>28.122779999999999</v>
      </c>
      <c r="L484" s="57">
        <v>-26.248390000000001</v>
      </c>
      <c r="M484" s="57">
        <v>6</v>
      </c>
      <c r="N484" s="57">
        <v>120</v>
      </c>
      <c r="O484" s="57" t="s">
        <v>1753</v>
      </c>
      <c r="P484" s="57" t="s">
        <v>2278</v>
      </c>
      <c r="Q484" s="60">
        <v>8678.75</v>
      </c>
      <c r="R484" s="61">
        <v>98.8</v>
      </c>
      <c r="S484" s="61">
        <v>36087877</v>
      </c>
      <c r="T484" s="61">
        <v>2848031</v>
      </c>
      <c r="U484" s="62">
        <v>99796.520005761209</v>
      </c>
      <c r="V484" s="62">
        <v>7875.8742906524567</v>
      </c>
      <c r="W484" s="60">
        <v>7.8919327950491516</v>
      </c>
      <c r="X484" s="61">
        <v>1235403</v>
      </c>
      <c r="Y484" s="61">
        <v>676288</v>
      </c>
      <c r="Z484" s="61">
        <v>936340</v>
      </c>
      <c r="AA484" s="60">
        <v>43.377442169695485</v>
      </c>
      <c r="AB484" s="60">
        <v>23.745808946602057</v>
      </c>
      <c r="AC484" s="60">
        <v>32.876748883702462</v>
      </c>
      <c r="AD484" s="60">
        <v>101.18</v>
      </c>
      <c r="AE484" s="60">
        <v>102.73</v>
      </c>
      <c r="AF484" s="60">
        <v>82.94</v>
      </c>
      <c r="AG484" s="60">
        <v>82.93</v>
      </c>
      <c r="AH484" s="60">
        <v>119.97</v>
      </c>
      <c r="AI484" s="62">
        <v>4667720</v>
      </c>
      <c r="AJ484" s="60">
        <v>12.934315864576904</v>
      </c>
      <c r="AK484" s="60">
        <v>10086</v>
      </c>
      <c r="AL484" s="63">
        <v>39702</v>
      </c>
      <c r="AM484" s="64">
        <v>0.70833333333333337</v>
      </c>
      <c r="AN484" s="61">
        <v>5024</v>
      </c>
      <c r="AO484" s="63">
        <v>39745</v>
      </c>
      <c r="AP484" s="65">
        <v>0.29166666666666669</v>
      </c>
      <c r="AQ484" s="61">
        <v>5981</v>
      </c>
      <c r="AR484" s="63">
        <v>39491</v>
      </c>
      <c r="AS484" s="65">
        <v>0.70833333333333337</v>
      </c>
      <c r="AT484" s="61">
        <v>1434</v>
      </c>
      <c r="AU484" s="61">
        <v>2059</v>
      </c>
      <c r="AV484" s="61">
        <v>1878</v>
      </c>
      <c r="AW484" s="61">
        <v>2595</v>
      </c>
      <c r="AX484" s="61">
        <v>1787</v>
      </c>
      <c r="AY484" s="61">
        <v>1795</v>
      </c>
      <c r="AZ484" s="61"/>
      <c r="BA484" s="66"/>
    </row>
    <row r="485" spans="1:53" hidden="1">
      <c r="A485" t="e">
        <f>VLOOKUP(C485,'2010'!$G$2:$S$120,13,FALSE)</f>
        <v>#N/A</v>
      </c>
      <c r="B485" s="10">
        <v>483</v>
      </c>
      <c r="C485" s="67" t="s">
        <v>2319</v>
      </c>
      <c r="D485" s="68" t="s">
        <v>2320</v>
      </c>
      <c r="E485" s="68" t="s">
        <v>71</v>
      </c>
      <c r="F485" s="69" t="s">
        <v>2192</v>
      </c>
      <c r="G485" s="69" t="s">
        <v>2192</v>
      </c>
      <c r="H485" s="69" t="s">
        <v>638</v>
      </c>
      <c r="I485" s="70" t="s">
        <v>1850</v>
      </c>
      <c r="J485" s="68" t="s">
        <v>2321</v>
      </c>
      <c r="K485" s="68">
        <v>28.141490000000001</v>
      </c>
      <c r="L485" s="68">
        <v>-26.16656</v>
      </c>
      <c r="M485" s="68">
        <v>5</v>
      </c>
      <c r="N485" s="68">
        <v>120</v>
      </c>
      <c r="O485" s="68" t="s">
        <v>1762</v>
      </c>
      <c r="P485" s="68"/>
      <c r="Q485" s="71">
        <v>8699.5</v>
      </c>
      <c r="R485" s="72">
        <v>99</v>
      </c>
      <c r="S485" s="72">
        <v>33436660</v>
      </c>
      <c r="T485" s="72">
        <v>2462708</v>
      </c>
      <c r="U485" s="73">
        <v>92244.363469164891</v>
      </c>
      <c r="V485" s="73">
        <v>6794.0677050405202</v>
      </c>
      <c r="W485" s="71">
        <v>7.3652930645584815</v>
      </c>
      <c r="X485" s="72">
        <v>1280942</v>
      </c>
      <c r="Y485" s="72">
        <v>484397</v>
      </c>
      <c r="Z485" s="72">
        <v>697369</v>
      </c>
      <c r="AA485" s="71">
        <v>52.013555809296108</v>
      </c>
      <c r="AB485" s="71">
        <v>19.669282757030064</v>
      </c>
      <c r="AC485" s="71">
        <v>28.317161433673828</v>
      </c>
      <c r="AD485" s="71">
        <v>84.03</v>
      </c>
      <c r="AE485" s="71">
        <v>85.34</v>
      </c>
      <c r="AF485" s="71">
        <v>67.52</v>
      </c>
      <c r="AG485" s="71">
        <v>65.91</v>
      </c>
      <c r="AH485" s="71">
        <v>102.99</v>
      </c>
      <c r="AI485" s="73">
        <v>611810</v>
      </c>
      <c r="AJ485" s="71">
        <v>1.8297581157926659</v>
      </c>
      <c r="AK485" s="71">
        <v>9660</v>
      </c>
      <c r="AL485" s="74">
        <v>39521</v>
      </c>
      <c r="AM485" s="75">
        <v>0.70833333333333337</v>
      </c>
      <c r="AN485" s="72">
        <v>9660</v>
      </c>
      <c r="AO485" s="74">
        <v>39521</v>
      </c>
      <c r="AP485" s="76">
        <v>0.70833333333333337</v>
      </c>
      <c r="AQ485" s="72"/>
      <c r="AR485" s="72"/>
      <c r="AS485" s="72"/>
      <c r="AT485" s="72">
        <v>1708</v>
      </c>
      <c r="AU485" s="72">
        <v>1692</v>
      </c>
      <c r="AV485" s="72">
        <v>2148</v>
      </c>
      <c r="AW485" s="72">
        <v>2270</v>
      </c>
      <c r="AX485" s="72">
        <v>2301</v>
      </c>
      <c r="AY485" s="72"/>
      <c r="AZ485" s="72"/>
      <c r="BA485" s="77"/>
    </row>
    <row r="486" spans="1:53" hidden="1">
      <c r="A486" t="e">
        <f>VLOOKUP(C486,'2010'!$G$2:$S$120,13,FALSE)</f>
        <v>#N/A</v>
      </c>
      <c r="B486" s="10">
        <v>484</v>
      </c>
      <c r="C486" s="56" t="s">
        <v>2322</v>
      </c>
      <c r="D486" s="57" t="s">
        <v>2323</v>
      </c>
      <c r="E486" s="57" t="s">
        <v>71</v>
      </c>
      <c r="F486" s="58" t="s">
        <v>2192</v>
      </c>
      <c r="G486" s="58" t="s">
        <v>2192</v>
      </c>
      <c r="H486" s="58" t="s">
        <v>638</v>
      </c>
      <c r="I486" s="59" t="s">
        <v>1850</v>
      </c>
      <c r="J486" s="57" t="s">
        <v>2321</v>
      </c>
      <c r="K486" s="57">
        <v>28.140560000000001</v>
      </c>
      <c r="L486" s="57">
        <v>-26.1675</v>
      </c>
      <c r="M486" s="57">
        <v>5</v>
      </c>
      <c r="N486" s="57">
        <v>120</v>
      </c>
      <c r="O486" s="57" t="s">
        <v>2324</v>
      </c>
      <c r="P486" s="57"/>
      <c r="Q486" s="60">
        <v>8135</v>
      </c>
      <c r="R486" s="61">
        <v>92.6</v>
      </c>
      <c r="S486" s="61">
        <v>29534030</v>
      </c>
      <c r="T486" s="61">
        <v>2217784</v>
      </c>
      <c r="U486" s="62">
        <v>87131.741856177017</v>
      </c>
      <c r="V486" s="62">
        <v>6542.9398893669331</v>
      </c>
      <c r="W486" s="60">
        <v>7.5092494996449863</v>
      </c>
      <c r="X486" s="61">
        <v>1104781</v>
      </c>
      <c r="Y486" s="61">
        <v>420537</v>
      </c>
      <c r="Z486" s="61">
        <v>692466</v>
      </c>
      <c r="AA486" s="60">
        <v>49.81463478859979</v>
      </c>
      <c r="AB486" s="60">
        <v>18.962035978255773</v>
      </c>
      <c r="AC486" s="60">
        <v>31.223329233144437</v>
      </c>
      <c r="AD486" s="60">
        <v>81.53</v>
      </c>
      <c r="AE486" s="60">
        <v>83.15</v>
      </c>
      <c r="AF486" s="60">
        <v>60.55</v>
      </c>
      <c r="AG486" s="60">
        <v>57.79</v>
      </c>
      <c r="AH486" s="60">
        <v>104.99</v>
      </c>
      <c r="AI486" s="62">
        <v>702004</v>
      </c>
      <c r="AJ486" s="60">
        <v>2.3769326434624736</v>
      </c>
      <c r="AK486" s="60">
        <v>9138</v>
      </c>
      <c r="AL486" s="63">
        <v>39479</v>
      </c>
      <c r="AM486" s="64">
        <v>0.33333333333333331</v>
      </c>
      <c r="AN486" s="61">
        <v>9138</v>
      </c>
      <c r="AO486" s="63">
        <v>39479</v>
      </c>
      <c r="AP486" s="65">
        <v>0.33333333333333331</v>
      </c>
      <c r="AQ486" s="61"/>
      <c r="AR486" s="61"/>
      <c r="AS486" s="61"/>
      <c r="AT486" s="61">
        <v>1770</v>
      </c>
      <c r="AU486" s="61">
        <v>2029</v>
      </c>
      <c r="AV486" s="61">
        <v>1724</v>
      </c>
      <c r="AW486" s="61">
        <v>2149</v>
      </c>
      <c r="AX486" s="61">
        <v>2546</v>
      </c>
      <c r="AY486" s="61"/>
      <c r="AZ486" s="61"/>
      <c r="BA486" s="66"/>
    </row>
    <row r="487" spans="1:53" hidden="1">
      <c r="A487" t="e">
        <f>VLOOKUP(C487,'2010'!$G$2:$S$120,13,FALSE)</f>
        <v>#N/A</v>
      </c>
      <c r="B487" s="10">
        <v>485</v>
      </c>
      <c r="C487" s="67" t="s">
        <v>2325</v>
      </c>
      <c r="D487" s="68" t="s">
        <v>2326</v>
      </c>
      <c r="E487" s="68" t="s">
        <v>71</v>
      </c>
      <c r="F487" s="69" t="s">
        <v>2192</v>
      </c>
      <c r="G487" s="69" t="s">
        <v>2192</v>
      </c>
      <c r="H487" s="69" t="s">
        <v>638</v>
      </c>
      <c r="I487" s="70" t="s">
        <v>2327</v>
      </c>
      <c r="J487" s="68" t="s">
        <v>2328</v>
      </c>
      <c r="K487" s="68">
        <v>28.127179999999999</v>
      </c>
      <c r="L487" s="68">
        <v>-26.173200000000001</v>
      </c>
      <c r="M487" s="68">
        <v>7</v>
      </c>
      <c r="N487" s="68">
        <v>120</v>
      </c>
      <c r="O487" s="68" t="s">
        <v>1762</v>
      </c>
      <c r="P487" s="68" t="s">
        <v>2329</v>
      </c>
      <c r="Q487" s="71">
        <v>8486.5</v>
      </c>
      <c r="R487" s="72">
        <v>96.6</v>
      </c>
      <c r="S487" s="72">
        <v>31810900</v>
      </c>
      <c r="T487" s="72">
        <v>650373</v>
      </c>
      <c r="U487" s="73">
        <v>89961.89241736877</v>
      </c>
      <c r="V487" s="73">
        <v>1839.2684852412658</v>
      </c>
      <c r="W487" s="71">
        <v>2.0444973263881248</v>
      </c>
      <c r="X487" s="72">
        <v>513145</v>
      </c>
      <c r="Y487" s="72">
        <v>105443</v>
      </c>
      <c r="Z487" s="72">
        <v>31785</v>
      </c>
      <c r="AA487" s="71">
        <v>78.900108091818083</v>
      </c>
      <c r="AB487" s="71">
        <v>16.212696406523641</v>
      </c>
      <c r="AC487" s="71">
        <v>4.8871955016582795</v>
      </c>
      <c r="AD487" s="71">
        <v>87.77</v>
      </c>
      <c r="AE487" s="71">
        <v>88.01</v>
      </c>
      <c r="AF487" s="71">
        <v>76.28</v>
      </c>
      <c r="AG487" s="71">
        <v>68.930000000000007</v>
      </c>
      <c r="AH487" s="71">
        <v>107.98</v>
      </c>
      <c r="AI487" s="73">
        <v>1017712</v>
      </c>
      <c r="AJ487" s="71">
        <v>3.1992556010675584</v>
      </c>
      <c r="AK487" s="71">
        <v>10918</v>
      </c>
      <c r="AL487" s="74">
        <v>39503</v>
      </c>
      <c r="AM487" s="75">
        <v>0.33333333333333331</v>
      </c>
      <c r="AN487" s="72">
        <v>6101</v>
      </c>
      <c r="AO487" s="74">
        <v>39484</v>
      </c>
      <c r="AP487" s="76">
        <v>0.70833333333333337</v>
      </c>
      <c r="AQ487" s="72">
        <v>6419</v>
      </c>
      <c r="AR487" s="74">
        <v>39503</v>
      </c>
      <c r="AS487" s="76">
        <v>0.33333333333333331</v>
      </c>
      <c r="AT487" s="72">
        <v>2106</v>
      </c>
      <c r="AU487" s="72">
        <v>1976</v>
      </c>
      <c r="AV487" s="72">
        <v>2274</v>
      </c>
      <c r="AW487" s="72">
        <v>1903</v>
      </c>
      <c r="AX487" s="72">
        <v>1632</v>
      </c>
      <c r="AY487" s="72">
        <v>1739</v>
      </c>
      <c r="AZ487" s="72">
        <v>1779</v>
      </c>
      <c r="BA487" s="77"/>
    </row>
    <row r="488" spans="1:53" hidden="1">
      <c r="A488" t="e">
        <f>VLOOKUP(C488,'2010'!$G$2:$S$120,13,FALSE)</f>
        <v>#N/A</v>
      </c>
      <c r="B488" s="10">
        <v>486</v>
      </c>
      <c r="C488" s="56" t="s">
        <v>2330</v>
      </c>
      <c r="D488" s="57" t="s">
        <v>2331</v>
      </c>
      <c r="E488" s="57" t="s">
        <v>132</v>
      </c>
      <c r="F488" s="58" t="s">
        <v>2192</v>
      </c>
      <c r="G488" s="58" t="s">
        <v>2192</v>
      </c>
      <c r="H488" s="58" t="s">
        <v>638</v>
      </c>
      <c r="I488" s="59" t="s">
        <v>2332</v>
      </c>
      <c r="J488" s="57" t="s">
        <v>2333</v>
      </c>
      <c r="K488" s="57">
        <v>28.159569999999999</v>
      </c>
      <c r="L488" s="57">
        <v>-26.163959999999999</v>
      </c>
      <c r="M488" s="57">
        <v>6</v>
      </c>
      <c r="N488" s="57">
        <v>120</v>
      </c>
      <c r="O488" s="57" t="s">
        <v>1762</v>
      </c>
      <c r="P488" s="57" t="s">
        <v>609</v>
      </c>
      <c r="Q488" s="60">
        <v>7567.58</v>
      </c>
      <c r="R488" s="61">
        <v>86.2</v>
      </c>
      <c r="S488" s="61">
        <v>26596420</v>
      </c>
      <c r="T488" s="61">
        <v>1902818</v>
      </c>
      <c r="U488" s="62">
        <v>84348.507713165891</v>
      </c>
      <c r="V488" s="62">
        <v>6034.6414573747479</v>
      </c>
      <c r="W488" s="60">
        <v>7.154414015119329</v>
      </c>
      <c r="X488" s="61">
        <v>972962</v>
      </c>
      <c r="Y488" s="61">
        <v>399340</v>
      </c>
      <c r="Z488" s="61">
        <v>530516</v>
      </c>
      <c r="AA488" s="60">
        <v>51.132688465213171</v>
      </c>
      <c r="AB488" s="60">
        <v>20.986768046129477</v>
      </c>
      <c r="AC488" s="60">
        <v>27.880543488657349</v>
      </c>
      <c r="AD488" s="60">
        <v>100.36</v>
      </c>
      <c r="AE488" s="60">
        <v>101.71</v>
      </c>
      <c r="AF488" s="60">
        <v>82.79</v>
      </c>
      <c r="AG488" s="60">
        <v>82.9</v>
      </c>
      <c r="AH488" s="60">
        <v>117.98</v>
      </c>
      <c r="AI488" s="62">
        <v>2974787</v>
      </c>
      <c r="AJ488" s="60">
        <v>11.18491511263546</v>
      </c>
      <c r="AK488" s="60">
        <v>8072</v>
      </c>
      <c r="AL488" s="63">
        <v>39589</v>
      </c>
      <c r="AM488" s="64">
        <v>0.33333333333333331</v>
      </c>
      <c r="AN488" s="61">
        <v>4516</v>
      </c>
      <c r="AO488" s="63">
        <v>39503</v>
      </c>
      <c r="AP488" s="65">
        <v>0.70833333333333337</v>
      </c>
      <c r="AQ488" s="61">
        <v>4964</v>
      </c>
      <c r="AR488" s="63">
        <v>39489</v>
      </c>
      <c r="AS488" s="65">
        <v>0.33333333333333331</v>
      </c>
      <c r="AT488" s="61">
        <v>1104</v>
      </c>
      <c r="AU488" s="61">
        <v>1830</v>
      </c>
      <c r="AV488" s="61">
        <v>2225</v>
      </c>
      <c r="AW488" s="61">
        <v>2172</v>
      </c>
      <c r="AX488" s="61">
        <v>2024</v>
      </c>
      <c r="AY488" s="61">
        <v>1524</v>
      </c>
      <c r="AZ488" s="61"/>
      <c r="BA488" s="66"/>
    </row>
    <row r="489" spans="1:53" hidden="1">
      <c r="A489" t="e">
        <f>VLOOKUP(C489,'2010'!$G$2:$S$120,13,FALSE)</f>
        <v>#N/A</v>
      </c>
      <c r="B489" s="10">
        <v>487</v>
      </c>
      <c r="C489" s="67" t="s">
        <v>2334</v>
      </c>
      <c r="D489" s="68" t="s">
        <v>2335</v>
      </c>
      <c r="E489" s="68" t="s">
        <v>71</v>
      </c>
      <c r="F489" s="69" t="s">
        <v>2192</v>
      </c>
      <c r="G489" s="69" t="s">
        <v>2192</v>
      </c>
      <c r="H489" s="69" t="s">
        <v>638</v>
      </c>
      <c r="I489" s="70" t="s">
        <v>643</v>
      </c>
      <c r="J489" s="68" t="s">
        <v>2336</v>
      </c>
      <c r="K489" s="68">
        <v>28.22204</v>
      </c>
      <c r="L489" s="68">
        <v>-26.177510000000002</v>
      </c>
      <c r="M489" s="68">
        <v>6</v>
      </c>
      <c r="N489" s="68">
        <v>120</v>
      </c>
      <c r="O489" s="68" t="s">
        <v>1762</v>
      </c>
      <c r="P489" s="68" t="s">
        <v>609</v>
      </c>
      <c r="Q489" s="71">
        <v>8533</v>
      </c>
      <c r="R489" s="72">
        <v>97.1</v>
      </c>
      <c r="S489" s="72">
        <v>30898750</v>
      </c>
      <c r="T489" s="72">
        <v>1997214</v>
      </c>
      <c r="U489" s="73">
        <v>86906.129145669751</v>
      </c>
      <c r="V489" s="73">
        <v>5617.3838040548462</v>
      </c>
      <c r="W489" s="71">
        <v>6.4637372061976617</v>
      </c>
      <c r="X489" s="72">
        <v>1049890</v>
      </c>
      <c r="Y489" s="72">
        <v>408134</v>
      </c>
      <c r="Z489" s="72">
        <v>539190</v>
      </c>
      <c r="AA489" s="71">
        <v>52.567726843492991</v>
      </c>
      <c r="AB489" s="71">
        <v>20.435166186497792</v>
      </c>
      <c r="AC489" s="71">
        <v>26.99710697000922</v>
      </c>
      <c r="AD489" s="71">
        <v>98.18</v>
      </c>
      <c r="AE489" s="71">
        <v>99.37</v>
      </c>
      <c r="AF489" s="71">
        <v>80.959999999999994</v>
      </c>
      <c r="AG489" s="71">
        <v>79.94</v>
      </c>
      <c r="AH489" s="71">
        <v>116.98</v>
      </c>
      <c r="AI489" s="73">
        <v>3019794</v>
      </c>
      <c r="AJ489" s="71">
        <v>9.773191472146932</v>
      </c>
      <c r="AK489" s="71">
        <v>9120</v>
      </c>
      <c r="AL489" s="74">
        <v>39484</v>
      </c>
      <c r="AM489" s="75">
        <v>0.70833333333333337</v>
      </c>
      <c r="AN489" s="72">
        <v>5781</v>
      </c>
      <c r="AO489" s="74">
        <v>39484</v>
      </c>
      <c r="AP489" s="76">
        <v>0.70833333333333337</v>
      </c>
      <c r="AQ489" s="72">
        <v>5715</v>
      </c>
      <c r="AR489" s="74">
        <v>39678</v>
      </c>
      <c r="AS489" s="76">
        <v>0.33333333333333331</v>
      </c>
      <c r="AT489" s="72">
        <v>1849</v>
      </c>
      <c r="AU489" s="72">
        <v>1682</v>
      </c>
      <c r="AV489" s="72">
        <v>2257</v>
      </c>
      <c r="AW489" s="72">
        <v>2409</v>
      </c>
      <c r="AX489" s="72">
        <v>1990</v>
      </c>
      <c r="AY489" s="72">
        <v>1671</v>
      </c>
      <c r="AZ489" s="72"/>
      <c r="BA489" s="77"/>
    </row>
    <row r="490" spans="1:53" hidden="1">
      <c r="A490" t="e">
        <f>VLOOKUP(C490,'2010'!$G$2:$S$120,13,FALSE)</f>
        <v>#N/A</v>
      </c>
      <c r="B490" s="10">
        <v>488</v>
      </c>
      <c r="C490" s="56" t="s">
        <v>2337</v>
      </c>
      <c r="D490" s="57" t="s">
        <v>2338</v>
      </c>
      <c r="E490" s="57" t="s">
        <v>71</v>
      </c>
      <c r="F490" s="58" t="s">
        <v>2192</v>
      </c>
      <c r="G490" s="58" t="s">
        <v>2192</v>
      </c>
      <c r="H490" s="58" t="s">
        <v>638</v>
      </c>
      <c r="I490" s="59" t="s">
        <v>2339</v>
      </c>
      <c r="J490" s="57" t="s">
        <v>2340</v>
      </c>
      <c r="K490" s="57">
        <v>28.23394</v>
      </c>
      <c r="L490" s="57">
        <v>-26.17314</v>
      </c>
      <c r="M490" s="57">
        <v>6</v>
      </c>
      <c r="N490" s="57">
        <v>120</v>
      </c>
      <c r="O490" s="57" t="s">
        <v>609</v>
      </c>
      <c r="P490" s="57"/>
      <c r="Q490" s="60">
        <v>8726.75</v>
      </c>
      <c r="R490" s="61">
        <v>99.3</v>
      </c>
      <c r="S490" s="61">
        <v>19147043</v>
      </c>
      <c r="T490" s="61">
        <v>1325354</v>
      </c>
      <c r="U490" s="62">
        <v>52657.522216174402</v>
      </c>
      <c r="V490" s="62">
        <v>3644.9418168275706</v>
      </c>
      <c r="W490" s="60">
        <v>6.921977456257868</v>
      </c>
      <c r="X490" s="61">
        <v>682640</v>
      </c>
      <c r="Y490" s="61">
        <v>296006</v>
      </c>
      <c r="Z490" s="61">
        <v>346708</v>
      </c>
      <c r="AA490" s="60">
        <v>51.506239087821058</v>
      </c>
      <c r="AB490" s="60">
        <v>22.334108472151591</v>
      </c>
      <c r="AC490" s="60">
        <v>26.159652440027344</v>
      </c>
      <c r="AD490" s="60">
        <v>88.33</v>
      </c>
      <c r="AE490" s="60">
        <v>89.62</v>
      </c>
      <c r="AF490" s="60">
        <v>70.95</v>
      </c>
      <c r="AG490" s="60">
        <v>59.85</v>
      </c>
      <c r="AH490" s="60">
        <v>113.98</v>
      </c>
      <c r="AI490" s="62">
        <v>1294112</v>
      </c>
      <c r="AJ490" s="60">
        <v>6.7588086578172932</v>
      </c>
      <c r="AK490" s="60">
        <v>6855</v>
      </c>
      <c r="AL490" s="63">
        <v>39461</v>
      </c>
      <c r="AM490" s="64">
        <v>0.33333333333333331</v>
      </c>
      <c r="AN490" s="61">
        <v>6855</v>
      </c>
      <c r="AO490" s="63">
        <v>39461</v>
      </c>
      <c r="AP490" s="65">
        <v>0.33333333333333331</v>
      </c>
      <c r="AQ490" s="61"/>
      <c r="AR490" s="61"/>
      <c r="AS490" s="61"/>
      <c r="AT490" s="61">
        <v>510</v>
      </c>
      <c r="AU490" s="61">
        <v>795</v>
      </c>
      <c r="AV490" s="61">
        <v>2264</v>
      </c>
      <c r="AW490" s="61">
        <v>1184</v>
      </c>
      <c r="AX490" s="61">
        <v>1475</v>
      </c>
      <c r="AY490" s="61">
        <v>2152</v>
      </c>
      <c r="AZ490" s="61"/>
      <c r="BA490" s="66"/>
    </row>
    <row r="491" spans="1:53" hidden="1">
      <c r="A491" t="e">
        <f>VLOOKUP(C491,'2010'!$G$2:$S$120,13,FALSE)</f>
        <v>#N/A</v>
      </c>
      <c r="B491" s="10">
        <v>489</v>
      </c>
      <c r="C491" s="67" t="s">
        <v>2341</v>
      </c>
      <c r="D491" s="68" t="s">
        <v>2342</v>
      </c>
      <c r="E491" s="68" t="s">
        <v>71</v>
      </c>
      <c r="F491" s="69" t="s">
        <v>2192</v>
      </c>
      <c r="G491" s="69" t="s">
        <v>2192</v>
      </c>
      <c r="H491" s="69" t="s">
        <v>638</v>
      </c>
      <c r="I491" s="70" t="s">
        <v>2339</v>
      </c>
      <c r="J491" s="68" t="s">
        <v>2340</v>
      </c>
      <c r="K491" s="68">
        <v>28.233440000000002</v>
      </c>
      <c r="L491" s="68">
        <v>-26.172170000000001</v>
      </c>
      <c r="M491" s="68">
        <v>6</v>
      </c>
      <c r="N491" s="68">
        <v>120</v>
      </c>
      <c r="O491" s="68" t="s">
        <v>1762</v>
      </c>
      <c r="P491" s="68"/>
      <c r="Q491" s="71">
        <v>8721.25</v>
      </c>
      <c r="R491" s="72">
        <v>99.3</v>
      </c>
      <c r="S491" s="72">
        <v>19010694</v>
      </c>
      <c r="T491" s="72">
        <v>1192774</v>
      </c>
      <c r="U491" s="73">
        <v>52315.511652572735</v>
      </c>
      <c r="V491" s="73">
        <v>3282.3936935645693</v>
      </c>
      <c r="W491" s="71">
        <v>6.2742264958869987</v>
      </c>
      <c r="X491" s="72">
        <v>624812</v>
      </c>
      <c r="Y491" s="72">
        <v>257026</v>
      </c>
      <c r="Z491" s="72">
        <v>310936</v>
      </c>
      <c r="AA491" s="71">
        <v>52.383100235249934</v>
      </c>
      <c r="AB491" s="71">
        <v>21.548591770109006</v>
      </c>
      <c r="AC491" s="71">
        <v>26.068307994641067</v>
      </c>
      <c r="AD491" s="71">
        <v>92.26</v>
      </c>
      <c r="AE491" s="71">
        <v>93.21</v>
      </c>
      <c r="AF491" s="71">
        <v>78.12</v>
      </c>
      <c r="AG491" s="71">
        <v>67.959999999999994</v>
      </c>
      <c r="AH491" s="71">
        <v>115.98</v>
      </c>
      <c r="AI491" s="73">
        <v>1690685</v>
      </c>
      <c r="AJ491" s="71">
        <v>8.8933365609903561</v>
      </c>
      <c r="AK491" s="71">
        <v>7119</v>
      </c>
      <c r="AL491" s="74">
        <v>39484</v>
      </c>
      <c r="AM491" s="75">
        <v>0.70833333333333337</v>
      </c>
      <c r="AN491" s="72">
        <v>7119</v>
      </c>
      <c r="AO491" s="74">
        <v>39484</v>
      </c>
      <c r="AP491" s="76">
        <v>0.70833333333333337</v>
      </c>
      <c r="AQ491" s="72"/>
      <c r="AR491" s="72"/>
      <c r="AS491" s="72"/>
      <c r="AT491" s="72">
        <v>760</v>
      </c>
      <c r="AU491" s="72">
        <v>2073</v>
      </c>
      <c r="AV491" s="72">
        <v>1132</v>
      </c>
      <c r="AW491" s="72">
        <v>1119</v>
      </c>
      <c r="AX491" s="72">
        <v>1333</v>
      </c>
      <c r="AY491" s="72">
        <v>2143</v>
      </c>
      <c r="AZ491" s="72"/>
      <c r="BA491" s="77"/>
    </row>
    <row r="492" spans="1:53" hidden="1">
      <c r="A492" t="e">
        <f>VLOOKUP(C492,'2010'!$G$2:$S$120,13,FALSE)</f>
        <v>#N/A</v>
      </c>
      <c r="B492" s="10">
        <v>490</v>
      </c>
      <c r="C492" s="56" t="s">
        <v>2343</v>
      </c>
      <c r="D492" s="57" t="s">
        <v>2344</v>
      </c>
      <c r="E492" s="57" t="s">
        <v>132</v>
      </c>
      <c r="F492" s="58" t="s">
        <v>2192</v>
      </c>
      <c r="G492" s="58" t="s">
        <v>2192</v>
      </c>
      <c r="H492" s="58" t="s">
        <v>638</v>
      </c>
      <c r="I492" s="59" t="s">
        <v>2345</v>
      </c>
      <c r="J492" s="57" t="s">
        <v>2346</v>
      </c>
      <c r="K492" s="57">
        <v>28.244810000000001</v>
      </c>
      <c r="L492" s="57">
        <v>-26.172139999999999</v>
      </c>
      <c r="M492" s="57">
        <v>5</v>
      </c>
      <c r="N492" s="57">
        <v>120</v>
      </c>
      <c r="O492" s="57" t="s">
        <v>1762</v>
      </c>
      <c r="P492" s="57"/>
      <c r="Q492" s="60">
        <v>8636.2000000000007</v>
      </c>
      <c r="R492" s="61">
        <v>98.3</v>
      </c>
      <c r="S492" s="61">
        <v>15634374</v>
      </c>
      <c r="T492" s="61">
        <v>1160742</v>
      </c>
      <c r="U492" s="62">
        <v>43447.925708066046</v>
      </c>
      <c r="V492" s="62">
        <v>3225.7020448808498</v>
      </c>
      <c r="W492" s="60">
        <v>7.4242946983358591</v>
      </c>
      <c r="X492" s="61">
        <v>615603</v>
      </c>
      <c r="Y492" s="61">
        <v>240011</v>
      </c>
      <c r="Z492" s="61">
        <v>305128</v>
      </c>
      <c r="AA492" s="60">
        <v>53.035299834071658</v>
      </c>
      <c r="AB492" s="60">
        <v>20.677377057089345</v>
      </c>
      <c r="AC492" s="60">
        <v>26.287323108839001</v>
      </c>
      <c r="AD492" s="60">
        <v>98.42</v>
      </c>
      <c r="AE492" s="60">
        <v>99.75</v>
      </c>
      <c r="AF492" s="60">
        <v>81.86</v>
      </c>
      <c r="AG492" s="60">
        <v>77.94</v>
      </c>
      <c r="AH492" s="60">
        <v>118.98</v>
      </c>
      <c r="AI492" s="62">
        <v>1947868</v>
      </c>
      <c r="AJ492" s="60">
        <v>12.458880668966984</v>
      </c>
      <c r="AK492" s="60">
        <v>5764</v>
      </c>
      <c r="AL492" s="63">
        <v>39484</v>
      </c>
      <c r="AM492" s="64">
        <v>0.70833333333333337</v>
      </c>
      <c r="AN492" s="61">
        <v>5764</v>
      </c>
      <c r="AO492" s="63">
        <v>39484</v>
      </c>
      <c r="AP492" s="65">
        <v>0.70833333333333337</v>
      </c>
      <c r="AQ492" s="61"/>
      <c r="AR492" s="61"/>
      <c r="AS492" s="61"/>
      <c r="AT492" s="61">
        <v>638</v>
      </c>
      <c r="AU492" s="61">
        <v>1611</v>
      </c>
      <c r="AV492" s="61">
        <v>1204</v>
      </c>
      <c r="AW492" s="61">
        <v>1366</v>
      </c>
      <c r="AX492" s="61">
        <v>1913</v>
      </c>
      <c r="AY492" s="61"/>
      <c r="AZ492" s="61"/>
      <c r="BA492" s="66"/>
    </row>
    <row r="493" spans="1:53" hidden="1">
      <c r="A493" t="e">
        <f>VLOOKUP(C493,'2010'!$G$2:$S$120,13,FALSE)</f>
        <v>#N/A</v>
      </c>
      <c r="B493" s="10">
        <v>491</v>
      </c>
      <c r="C493" s="67" t="s">
        <v>2347</v>
      </c>
      <c r="D493" s="68" t="s">
        <v>2348</v>
      </c>
      <c r="E493" s="68" t="s">
        <v>132</v>
      </c>
      <c r="F493" s="69" t="s">
        <v>2192</v>
      </c>
      <c r="G493" s="69" t="s">
        <v>2192</v>
      </c>
      <c r="H493" s="69" t="s">
        <v>638</v>
      </c>
      <c r="I493" s="70" t="s">
        <v>2345</v>
      </c>
      <c r="J493" s="68" t="s">
        <v>2349</v>
      </c>
      <c r="K493" s="68">
        <v>28.242609999999999</v>
      </c>
      <c r="L493" s="68">
        <v>-26.172750000000001</v>
      </c>
      <c r="M493" s="68">
        <v>5</v>
      </c>
      <c r="N493" s="68">
        <v>120</v>
      </c>
      <c r="O493" s="68" t="s">
        <v>609</v>
      </c>
      <c r="P493" s="68"/>
      <c r="Q493" s="71">
        <v>8241.0300000000007</v>
      </c>
      <c r="R493" s="72">
        <v>93.8</v>
      </c>
      <c r="S493" s="72">
        <v>15157606</v>
      </c>
      <c r="T493" s="72">
        <v>1086590</v>
      </c>
      <c r="U493" s="73">
        <v>44142.849134149488</v>
      </c>
      <c r="V493" s="73">
        <v>3164.4296890073201</v>
      </c>
      <c r="W493" s="71">
        <v>7.1686122465513353</v>
      </c>
      <c r="X493" s="72">
        <v>570673</v>
      </c>
      <c r="Y493" s="72">
        <v>246326</v>
      </c>
      <c r="Z493" s="72">
        <v>269591</v>
      </c>
      <c r="AA493" s="71">
        <v>52.519625617758301</v>
      </c>
      <c r="AB493" s="71">
        <v>22.669636201327087</v>
      </c>
      <c r="AC493" s="71">
        <v>24.810738180914605</v>
      </c>
      <c r="AD493" s="71">
        <v>96.2</v>
      </c>
      <c r="AE493" s="71">
        <v>97.67</v>
      </c>
      <c r="AF493" s="71">
        <v>77.19</v>
      </c>
      <c r="AG493" s="71">
        <v>77.930000000000007</v>
      </c>
      <c r="AH493" s="71">
        <v>115.98</v>
      </c>
      <c r="AI493" s="73">
        <v>1344792</v>
      </c>
      <c r="AJ493" s="71">
        <v>8.8720606671000688</v>
      </c>
      <c r="AK493" s="71">
        <v>6504</v>
      </c>
      <c r="AL493" s="74">
        <v>39689</v>
      </c>
      <c r="AM493" s="75">
        <v>0.33333333333333331</v>
      </c>
      <c r="AN493" s="72">
        <v>6504</v>
      </c>
      <c r="AO493" s="74">
        <v>39689</v>
      </c>
      <c r="AP493" s="76">
        <v>0.33333333333333331</v>
      </c>
      <c r="AQ493" s="72"/>
      <c r="AR493" s="72"/>
      <c r="AS493" s="72"/>
      <c r="AT493" s="72">
        <v>1106</v>
      </c>
      <c r="AU493" s="72">
        <v>1543</v>
      </c>
      <c r="AV493" s="72">
        <v>1139</v>
      </c>
      <c r="AW493" s="72">
        <v>1493</v>
      </c>
      <c r="AX493" s="72">
        <v>2240</v>
      </c>
      <c r="AY493" s="72"/>
      <c r="AZ493" s="72"/>
      <c r="BA493" s="77"/>
    </row>
    <row r="494" spans="1:53" hidden="1">
      <c r="A494" t="e">
        <f>VLOOKUP(C494,'2010'!$G$2:$S$120,13,FALSE)</f>
        <v>#N/A</v>
      </c>
      <c r="B494" s="10">
        <v>492</v>
      </c>
      <c r="C494" s="56" t="s">
        <v>2350</v>
      </c>
      <c r="D494" s="57" t="s">
        <v>2351</v>
      </c>
      <c r="E494" s="57" t="s">
        <v>177</v>
      </c>
      <c r="F494" s="58" t="s">
        <v>2192</v>
      </c>
      <c r="G494" s="58" t="s">
        <v>2192</v>
      </c>
      <c r="H494" s="58" t="s">
        <v>638</v>
      </c>
      <c r="I494" s="59" t="s">
        <v>2352</v>
      </c>
      <c r="J494" s="57" t="s">
        <v>2353</v>
      </c>
      <c r="K494" s="57">
        <v>28.279119999999999</v>
      </c>
      <c r="L494" s="57">
        <v>-26.173729999999999</v>
      </c>
      <c r="M494" s="57">
        <v>4</v>
      </c>
      <c r="N494" s="57">
        <v>120</v>
      </c>
      <c r="O494" s="57" t="s">
        <v>1762</v>
      </c>
      <c r="P494" s="57" t="s">
        <v>609</v>
      </c>
      <c r="Q494" s="60">
        <v>386.05</v>
      </c>
      <c r="R494" s="61">
        <v>4.4000000000000004</v>
      </c>
      <c r="S494" s="61">
        <v>1006903</v>
      </c>
      <c r="T494" s="61">
        <v>83568</v>
      </c>
      <c r="U494" s="62">
        <v>62597.259422354618</v>
      </c>
      <c r="V494" s="62">
        <v>5195.2648620644995</v>
      </c>
      <c r="W494" s="60">
        <v>8.2995084928736933</v>
      </c>
      <c r="X494" s="61">
        <v>43261</v>
      </c>
      <c r="Y494" s="61">
        <v>16771</v>
      </c>
      <c r="Z494" s="61">
        <v>23536</v>
      </c>
      <c r="AA494" s="60">
        <v>51.767422937009378</v>
      </c>
      <c r="AB494" s="60">
        <v>20.068686578594676</v>
      </c>
      <c r="AC494" s="60">
        <v>28.163890484395942</v>
      </c>
      <c r="AD494" s="60">
        <v>96.88</v>
      </c>
      <c r="AE494" s="60">
        <v>98.27</v>
      </c>
      <c r="AF494" s="60">
        <v>81.53</v>
      </c>
      <c r="AG494" s="60">
        <v>74.930000000000007</v>
      </c>
      <c r="AH494" s="60">
        <v>116.98</v>
      </c>
      <c r="AI494" s="62">
        <v>89259</v>
      </c>
      <c r="AJ494" s="60">
        <v>8.8647069280754938</v>
      </c>
      <c r="AK494" s="60">
        <v>5881</v>
      </c>
      <c r="AL494" s="63">
        <v>39730</v>
      </c>
      <c r="AM494" s="64">
        <v>0.33333333333333331</v>
      </c>
      <c r="AN494" s="61">
        <v>3647</v>
      </c>
      <c r="AO494" s="63">
        <v>39727</v>
      </c>
      <c r="AP494" s="65">
        <v>0.70833333333333337</v>
      </c>
      <c r="AQ494" s="61">
        <v>4037</v>
      </c>
      <c r="AR494" s="63">
        <v>39729</v>
      </c>
      <c r="AS494" s="65">
        <v>0.33333333333333331</v>
      </c>
      <c r="AT494" s="61">
        <v>1509</v>
      </c>
      <c r="AU494" s="61">
        <v>2350</v>
      </c>
      <c r="AV494" s="61">
        <v>2503</v>
      </c>
      <c r="AW494" s="61">
        <v>1664</v>
      </c>
      <c r="AX494" s="61"/>
      <c r="AY494" s="61"/>
      <c r="AZ494" s="61"/>
      <c r="BA494" s="66"/>
    </row>
    <row r="495" spans="1:53" hidden="1">
      <c r="A495" t="e">
        <f>VLOOKUP(C495,'2010'!$G$2:$S$120,13,FALSE)</f>
        <v>#N/A</v>
      </c>
      <c r="B495" s="10">
        <v>493</v>
      </c>
      <c r="C495" s="67" t="s">
        <v>2354</v>
      </c>
      <c r="D495" s="68" t="s">
        <v>2355</v>
      </c>
      <c r="E495" s="68" t="s">
        <v>177</v>
      </c>
      <c r="F495" s="69" t="s">
        <v>2192</v>
      </c>
      <c r="G495" s="69" t="s">
        <v>2192</v>
      </c>
      <c r="H495" s="69" t="s">
        <v>638</v>
      </c>
      <c r="I495" s="70" t="s">
        <v>1241</v>
      </c>
      <c r="J495" s="68" t="s">
        <v>2356</v>
      </c>
      <c r="K495" s="68">
        <v>28.296029999999998</v>
      </c>
      <c r="L495" s="68">
        <v>-26.178249999999998</v>
      </c>
      <c r="M495" s="68">
        <v>4</v>
      </c>
      <c r="N495" s="68">
        <v>120</v>
      </c>
      <c r="O495" s="68" t="s">
        <v>1762</v>
      </c>
      <c r="P495" s="68" t="s">
        <v>609</v>
      </c>
      <c r="Q495" s="71">
        <v>385.37</v>
      </c>
      <c r="R495" s="72">
        <v>4.4000000000000004</v>
      </c>
      <c r="S495" s="72">
        <v>1169515</v>
      </c>
      <c r="T495" s="72">
        <v>93523</v>
      </c>
      <c r="U495" s="73">
        <v>72834.834055582949</v>
      </c>
      <c r="V495" s="73">
        <v>5824.4077120689208</v>
      </c>
      <c r="W495" s="71">
        <v>7.9967336887513198</v>
      </c>
      <c r="X495" s="72">
        <v>48692</v>
      </c>
      <c r="Y495" s="72">
        <v>19822</v>
      </c>
      <c r="Z495" s="72">
        <v>25009</v>
      </c>
      <c r="AA495" s="71">
        <v>52.064198111694452</v>
      </c>
      <c r="AB495" s="71">
        <v>21.19478630925013</v>
      </c>
      <c r="AC495" s="71">
        <v>26.741015579055421</v>
      </c>
      <c r="AD495" s="71">
        <v>96.77</v>
      </c>
      <c r="AE495" s="71">
        <v>98.02</v>
      </c>
      <c r="AF495" s="71">
        <v>82.38</v>
      </c>
      <c r="AG495" s="71">
        <v>73.94</v>
      </c>
      <c r="AH495" s="71">
        <v>117.98</v>
      </c>
      <c r="AI495" s="73">
        <v>110792</v>
      </c>
      <c r="AJ495" s="71">
        <v>9.4733286875328648</v>
      </c>
      <c r="AK495" s="71">
        <v>6690</v>
      </c>
      <c r="AL495" s="74">
        <v>39730</v>
      </c>
      <c r="AM495" s="75">
        <v>0.33333333333333331</v>
      </c>
      <c r="AN495" s="72">
        <v>4195</v>
      </c>
      <c r="AO495" s="74">
        <v>39742</v>
      </c>
      <c r="AP495" s="76">
        <v>0.75</v>
      </c>
      <c r="AQ495" s="72">
        <v>4520</v>
      </c>
      <c r="AR495" s="74">
        <v>39741</v>
      </c>
      <c r="AS495" s="76">
        <v>0.29166666666666669</v>
      </c>
      <c r="AT495" s="72">
        <v>1707</v>
      </c>
      <c r="AU495" s="72">
        <v>2500</v>
      </c>
      <c r="AV495" s="72">
        <v>2775</v>
      </c>
      <c r="AW495" s="72">
        <v>1850</v>
      </c>
      <c r="AX495" s="72"/>
      <c r="AY495" s="72"/>
      <c r="AZ495" s="72"/>
      <c r="BA495" s="77"/>
    </row>
    <row r="496" spans="1:53" hidden="1">
      <c r="A496" t="e">
        <f>VLOOKUP(C496,'2010'!$G$2:$S$120,13,FALSE)</f>
        <v>#N/A</v>
      </c>
      <c r="B496" s="10">
        <v>494</v>
      </c>
      <c r="C496" s="56" t="s">
        <v>2357</v>
      </c>
      <c r="D496" s="57" t="s">
        <v>2358</v>
      </c>
      <c r="E496" s="57" t="s">
        <v>177</v>
      </c>
      <c r="F496" s="58" t="s">
        <v>2192</v>
      </c>
      <c r="G496" s="58" t="s">
        <v>2192</v>
      </c>
      <c r="H496" s="58" t="s">
        <v>638</v>
      </c>
      <c r="I496" s="59" t="s">
        <v>1245</v>
      </c>
      <c r="J496" s="57" t="s">
        <v>2359</v>
      </c>
      <c r="K496" s="57">
        <v>28.313220000000001</v>
      </c>
      <c r="L496" s="57">
        <v>-26.181609999999999</v>
      </c>
      <c r="M496" s="57">
        <v>4</v>
      </c>
      <c r="N496" s="57">
        <v>120</v>
      </c>
      <c r="O496" s="57" t="s">
        <v>1762</v>
      </c>
      <c r="P496" s="57" t="s">
        <v>609</v>
      </c>
      <c r="Q496" s="60">
        <v>385</v>
      </c>
      <c r="R496" s="61">
        <v>4.4000000000000004</v>
      </c>
      <c r="S496" s="61">
        <v>857433</v>
      </c>
      <c r="T496" s="61">
        <v>84114</v>
      </c>
      <c r="U496" s="62">
        <v>53450.368831168831</v>
      </c>
      <c r="V496" s="62">
        <v>5243.4701298701293</v>
      </c>
      <c r="W496" s="60">
        <v>9.8099793219995028</v>
      </c>
      <c r="X496" s="61">
        <v>41695</v>
      </c>
      <c r="Y496" s="61">
        <v>18533</v>
      </c>
      <c r="Z496" s="61">
        <v>23886</v>
      </c>
      <c r="AA496" s="60">
        <v>49.569631690325032</v>
      </c>
      <c r="AB496" s="60">
        <v>22.033193047530734</v>
      </c>
      <c r="AC496" s="60">
        <v>28.397175262144231</v>
      </c>
      <c r="AD496" s="60">
        <v>96.24</v>
      </c>
      <c r="AE496" s="60">
        <v>98.23</v>
      </c>
      <c r="AF496" s="60">
        <v>77.95</v>
      </c>
      <c r="AG496" s="60">
        <v>75.94</v>
      </c>
      <c r="AH496" s="60">
        <v>115.98</v>
      </c>
      <c r="AI496" s="62">
        <v>61321</v>
      </c>
      <c r="AJ496" s="60">
        <v>7.1516958176323975</v>
      </c>
      <c r="AK496" s="60">
        <v>4950</v>
      </c>
      <c r="AL496" s="63">
        <v>39741</v>
      </c>
      <c r="AM496" s="64">
        <v>0.29166666666666669</v>
      </c>
      <c r="AN496" s="61">
        <v>3179</v>
      </c>
      <c r="AO496" s="63">
        <v>39742</v>
      </c>
      <c r="AP496" s="65">
        <v>0.75</v>
      </c>
      <c r="AQ496" s="61">
        <v>3655</v>
      </c>
      <c r="AR496" s="63">
        <v>39741</v>
      </c>
      <c r="AS496" s="65">
        <v>0.29166666666666669</v>
      </c>
      <c r="AT496" s="61">
        <v>1120</v>
      </c>
      <c r="AU496" s="61">
        <v>2115</v>
      </c>
      <c r="AV496" s="61">
        <v>2366</v>
      </c>
      <c r="AW496" s="61">
        <v>1395</v>
      </c>
      <c r="AX496" s="61"/>
      <c r="AY496" s="61"/>
      <c r="AZ496" s="61"/>
      <c r="BA496" s="66"/>
    </row>
    <row r="497" spans="1:53" hidden="1">
      <c r="A497" t="e">
        <f>VLOOKUP(C497,'2010'!$G$2:$S$120,13,FALSE)</f>
        <v>#N/A</v>
      </c>
      <c r="B497" s="10">
        <v>495</v>
      </c>
      <c r="C497" s="67" t="s">
        <v>2360</v>
      </c>
      <c r="D497" s="68" t="s">
        <v>2361</v>
      </c>
      <c r="E497" s="68" t="s">
        <v>177</v>
      </c>
      <c r="F497" s="69" t="s">
        <v>2192</v>
      </c>
      <c r="G497" s="69" t="s">
        <v>2192</v>
      </c>
      <c r="H497" s="69" t="s">
        <v>638</v>
      </c>
      <c r="I497" s="70" t="s">
        <v>1672</v>
      </c>
      <c r="J497" s="68" t="s">
        <v>2362</v>
      </c>
      <c r="K497" s="68">
        <v>28.325140000000001</v>
      </c>
      <c r="L497" s="68">
        <v>-26.1783</v>
      </c>
      <c r="M497" s="68">
        <v>4</v>
      </c>
      <c r="N497" s="68">
        <v>120</v>
      </c>
      <c r="O497" s="68" t="s">
        <v>1762</v>
      </c>
      <c r="P497" s="68" t="s">
        <v>609</v>
      </c>
      <c r="Q497" s="71">
        <v>384.5</v>
      </c>
      <c r="R497" s="72">
        <v>4.4000000000000004</v>
      </c>
      <c r="S497" s="72">
        <v>1034675</v>
      </c>
      <c r="T497" s="72">
        <v>87806</v>
      </c>
      <c r="U497" s="73">
        <v>64583.094928478546</v>
      </c>
      <c r="V497" s="73">
        <v>5480.7386215864763</v>
      </c>
      <c r="W497" s="71">
        <v>8.4863362891729288</v>
      </c>
      <c r="X497" s="72">
        <v>43491</v>
      </c>
      <c r="Y497" s="72">
        <v>19560</v>
      </c>
      <c r="Z497" s="72">
        <v>24755</v>
      </c>
      <c r="AA497" s="71">
        <v>49.530783773318454</v>
      </c>
      <c r="AB497" s="71">
        <v>22.276382024007471</v>
      </c>
      <c r="AC497" s="71">
        <v>28.192834202674078</v>
      </c>
      <c r="AD497" s="71">
        <v>95.03</v>
      </c>
      <c r="AE497" s="71">
        <v>96.5</v>
      </c>
      <c r="AF497" s="71">
        <v>79.260000000000005</v>
      </c>
      <c r="AG497" s="71">
        <v>72.930000000000007</v>
      </c>
      <c r="AH497" s="71">
        <v>115.98</v>
      </c>
      <c r="AI497" s="73">
        <v>84814</v>
      </c>
      <c r="AJ497" s="71">
        <v>8.1971633604755123</v>
      </c>
      <c r="AK497" s="71">
        <v>5964</v>
      </c>
      <c r="AL497" s="74">
        <v>39742</v>
      </c>
      <c r="AM497" s="75">
        <v>0.75</v>
      </c>
      <c r="AN497" s="72">
        <v>4003</v>
      </c>
      <c r="AO497" s="74">
        <v>39727</v>
      </c>
      <c r="AP497" s="76">
        <v>0.75</v>
      </c>
      <c r="AQ497" s="72">
        <v>4182</v>
      </c>
      <c r="AR497" s="74">
        <v>39741</v>
      </c>
      <c r="AS497" s="76">
        <v>0.29166666666666669</v>
      </c>
      <c r="AT497" s="72">
        <v>1772</v>
      </c>
      <c r="AU497" s="72">
        <v>2231</v>
      </c>
      <c r="AV497" s="72">
        <v>2592</v>
      </c>
      <c r="AW497" s="72">
        <v>1597</v>
      </c>
      <c r="AX497" s="72"/>
      <c r="AY497" s="72"/>
      <c r="AZ497" s="72"/>
      <c r="BA497" s="77"/>
    </row>
    <row r="498" spans="1:53" hidden="1">
      <c r="A498" t="e">
        <f>VLOOKUP(C498,'2010'!$G$2:$S$120,13,FALSE)</f>
        <v>#N/A</v>
      </c>
      <c r="B498" s="10">
        <v>496</v>
      </c>
      <c r="C498" s="56" t="s">
        <v>2363</v>
      </c>
      <c r="D498" s="57" t="s">
        <v>2364</v>
      </c>
      <c r="E498" s="57" t="s">
        <v>177</v>
      </c>
      <c r="F498" s="58" t="s">
        <v>2192</v>
      </c>
      <c r="G498" s="58" t="s">
        <v>2192</v>
      </c>
      <c r="H498" s="58" t="s">
        <v>638</v>
      </c>
      <c r="I498" s="59" t="s">
        <v>468</v>
      </c>
      <c r="J498" s="57" t="s">
        <v>2365</v>
      </c>
      <c r="K498" s="57">
        <v>28.335349999999998</v>
      </c>
      <c r="L498" s="57">
        <v>-26.175080000000001</v>
      </c>
      <c r="M498" s="57">
        <v>4</v>
      </c>
      <c r="N498" s="57">
        <v>120</v>
      </c>
      <c r="O498" s="57" t="s">
        <v>1762</v>
      </c>
      <c r="P498" s="57" t="s">
        <v>609</v>
      </c>
      <c r="Q498" s="60">
        <v>383.79</v>
      </c>
      <c r="R498" s="61">
        <v>4.4000000000000004</v>
      </c>
      <c r="S498" s="61">
        <v>694880</v>
      </c>
      <c r="T498" s="61">
        <v>65516</v>
      </c>
      <c r="U498" s="62">
        <v>43453.763777065586</v>
      </c>
      <c r="V498" s="62">
        <v>4096.9905417024929</v>
      </c>
      <c r="W498" s="60">
        <v>9.4283905134699513</v>
      </c>
      <c r="X498" s="61">
        <v>29268</v>
      </c>
      <c r="Y498" s="61">
        <v>14884</v>
      </c>
      <c r="Z498" s="61">
        <v>21364</v>
      </c>
      <c r="AA498" s="60">
        <v>44.673056963184564</v>
      </c>
      <c r="AB498" s="60">
        <v>22.718114659014592</v>
      </c>
      <c r="AC498" s="60">
        <v>32.60882837780084</v>
      </c>
      <c r="AD498" s="60">
        <v>99.95</v>
      </c>
      <c r="AE498" s="60">
        <v>101.88</v>
      </c>
      <c r="AF498" s="60">
        <v>81.41</v>
      </c>
      <c r="AG498" s="60">
        <v>79.94</v>
      </c>
      <c r="AH498" s="60">
        <v>118.98</v>
      </c>
      <c r="AI498" s="62">
        <v>85662</v>
      </c>
      <c r="AJ498" s="60">
        <v>12.327596131706194</v>
      </c>
      <c r="AK498" s="60">
        <v>4424</v>
      </c>
      <c r="AL498" s="63">
        <v>39741</v>
      </c>
      <c r="AM498" s="64">
        <v>0.29166666666666669</v>
      </c>
      <c r="AN498" s="61">
        <v>2830</v>
      </c>
      <c r="AO498" s="63">
        <v>39728</v>
      </c>
      <c r="AP498" s="65">
        <v>0.75</v>
      </c>
      <c r="AQ498" s="61">
        <v>3062</v>
      </c>
      <c r="AR498" s="63">
        <v>39741</v>
      </c>
      <c r="AS498" s="65">
        <v>0.29166666666666669</v>
      </c>
      <c r="AT498" s="61">
        <v>802</v>
      </c>
      <c r="AU498" s="61">
        <v>2030</v>
      </c>
      <c r="AV498" s="61">
        <v>2189</v>
      </c>
      <c r="AW498" s="61">
        <v>873</v>
      </c>
      <c r="AX498" s="61"/>
      <c r="AY498" s="61"/>
      <c r="AZ498" s="61"/>
      <c r="BA498" s="66"/>
    </row>
    <row r="499" spans="1:53" hidden="1">
      <c r="A499" t="e">
        <f>VLOOKUP(C499,'2010'!$G$2:$S$120,13,FALSE)</f>
        <v>#N/A</v>
      </c>
      <c r="B499" s="10">
        <v>497</v>
      </c>
      <c r="C499" s="67" t="s">
        <v>2366</v>
      </c>
      <c r="D499" s="68" t="s">
        <v>2367</v>
      </c>
      <c r="E499" s="68" t="s">
        <v>177</v>
      </c>
      <c r="F499" s="69" t="s">
        <v>2192</v>
      </c>
      <c r="G499" s="69" t="s">
        <v>2192</v>
      </c>
      <c r="H499" s="69" t="s">
        <v>638</v>
      </c>
      <c r="I499" s="70" t="s">
        <v>2368</v>
      </c>
      <c r="J499" s="68" t="s">
        <v>2369</v>
      </c>
      <c r="K499" s="68">
        <v>28.351749999999999</v>
      </c>
      <c r="L499" s="68">
        <v>-26.168690000000002</v>
      </c>
      <c r="M499" s="68">
        <v>4</v>
      </c>
      <c r="N499" s="68">
        <v>120</v>
      </c>
      <c r="O499" s="68" t="s">
        <v>1762</v>
      </c>
      <c r="P499" s="68" t="s">
        <v>609</v>
      </c>
      <c r="Q499" s="71">
        <v>381.61</v>
      </c>
      <c r="R499" s="72">
        <v>4.3</v>
      </c>
      <c r="S499" s="72">
        <v>884770</v>
      </c>
      <c r="T499" s="72">
        <v>79218</v>
      </c>
      <c r="U499" s="73">
        <v>55644.453761693876</v>
      </c>
      <c r="V499" s="73">
        <v>4982.1335918870054</v>
      </c>
      <c r="W499" s="71">
        <v>8.9535133424505808</v>
      </c>
      <c r="X499" s="72">
        <v>35757</v>
      </c>
      <c r="Y499" s="72">
        <v>18810</v>
      </c>
      <c r="Z499" s="72">
        <v>24651</v>
      </c>
      <c r="AA499" s="71">
        <v>45.137468757100656</v>
      </c>
      <c r="AB499" s="71">
        <v>23.744603499204725</v>
      </c>
      <c r="AC499" s="71">
        <v>31.117927743694612</v>
      </c>
      <c r="AD499" s="71">
        <v>98.96</v>
      </c>
      <c r="AE499" s="71">
        <v>100.87</v>
      </c>
      <c r="AF499" s="71">
        <v>79.53</v>
      </c>
      <c r="AG499" s="71">
        <v>78.94</v>
      </c>
      <c r="AH499" s="71">
        <v>118.98</v>
      </c>
      <c r="AI499" s="73">
        <v>109200</v>
      </c>
      <c r="AJ499" s="71">
        <v>12.342190625812357</v>
      </c>
      <c r="AK499" s="71">
        <v>5502</v>
      </c>
      <c r="AL499" s="74">
        <v>39728</v>
      </c>
      <c r="AM499" s="75">
        <v>0.75</v>
      </c>
      <c r="AN499" s="72">
        <v>3609</v>
      </c>
      <c r="AO499" s="74">
        <v>39728</v>
      </c>
      <c r="AP499" s="76">
        <v>0.75</v>
      </c>
      <c r="AQ499" s="72">
        <v>3785</v>
      </c>
      <c r="AR499" s="74">
        <v>39741</v>
      </c>
      <c r="AS499" s="76">
        <v>0.29166666666666669</v>
      </c>
      <c r="AT499" s="72">
        <v>1315</v>
      </c>
      <c r="AU499" s="72">
        <v>2380</v>
      </c>
      <c r="AV499" s="72">
        <v>2474</v>
      </c>
      <c r="AW499" s="72">
        <v>1327</v>
      </c>
      <c r="AX499" s="72"/>
      <c r="AY499" s="72"/>
      <c r="AZ499" s="72"/>
      <c r="BA499" s="77"/>
    </row>
    <row r="500" spans="1:53" hidden="1">
      <c r="A500" t="e">
        <f>VLOOKUP(C500,'2010'!$G$2:$S$120,13,FALSE)</f>
        <v>#N/A</v>
      </c>
      <c r="B500" s="10">
        <v>498</v>
      </c>
      <c r="C500" s="56" t="s">
        <v>2370</v>
      </c>
      <c r="D500" s="57" t="s">
        <v>2371</v>
      </c>
      <c r="E500" s="57" t="s">
        <v>177</v>
      </c>
      <c r="F500" s="58" t="s">
        <v>2192</v>
      </c>
      <c r="G500" s="58" t="s">
        <v>2192</v>
      </c>
      <c r="H500" s="58" t="s">
        <v>638</v>
      </c>
      <c r="I500" s="59" t="s">
        <v>2372</v>
      </c>
      <c r="J500" s="57" t="s">
        <v>2373</v>
      </c>
      <c r="K500" s="57">
        <v>28.36889</v>
      </c>
      <c r="L500" s="57">
        <v>-26.164580000000001</v>
      </c>
      <c r="M500" s="57">
        <v>4</v>
      </c>
      <c r="N500" s="57">
        <v>120</v>
      </c>
      <c r="O500" s="57" t="s">
        <v>1762</v>
      </c>
      <c r="P500" s="57" t="s">
        <v>609</v>
      </c>
      <c r="Q500" s="60">
        <v>504.5</v>
      </c>
      <c r="R500" s="61">
        <v>5.7</v>
      </c>
      <c r="S500" s="61">
        <v>970518</v>
      </c>
      <c r="T500" s="61">
        <v>88287</v>
      </c>
      <c r="U500" s="62">
        <v>46169.339940535181</v>
      </c>
      <c r="V500" s="62">
        <v>4199.9762140733401</v>
      </c>
      <c r="W500" s="60">
        <v>9.0968946480127109</v>
      </c>
      <c r="X500" s="61">
        <v>37936</v>
      </c>
      <c r="Y500" s="61">
        <v>20380</v>
      </c>
      <c r="Z500" s="61">
        <v>29971</v>
      </c>
      <c r="AA500" s="60">
        <v>42.968953526566764</v>
      </c>
      <c r="AB500" s="60">
        <v>23.083806222886722</v>
      </c>
      <c r="AC500" s="60">
        <v>33.947240250546514</v>
      </c>
      <c r="AD500" s="60">
        <v>106.55</v>
      </c>
      <c r="AE500" s="60">
        <v>108.48</v>
      </c>
      <c r="AF500" s="60">
        <v>87.31</v>
      </c>
      <c r="AG500" s="60">
        <v>87.93</v>
      </c>
      <c r="AH500" s="60">
        <v>123.98</v>
      </c>
      <c r="AI500" s="62">
        <v>198764</v>
      </c>
      <c r="AJ500" s="60">
        <v>20.480197173056037</v>
      </c>
      <c r="AK500" s="60">
        <v>4492</v>
      </c>
      <c r="AL500" s="63">
        <v>39755</v>
      </c>
      <c r="AM500" s="64">
        <v>0.29166666666666669</v>
      </c>
      <c r="AN500" s="61">
        <v>2800</v>
      </c>
      <c r="AO500" s="63">
        <v>39752</v>
      </c>
      <c r="AP500" s="65">
        <v>0.75</v>
      </c>
      <c r="AQ500" s="61">
        <v>3095</v>
      </c>
      <c r="AR500" s="63">
        <v>39755</v>
      </c>
      <c r="AS500" s="65">
        <v>0.29166666666666669</v>
      </c>
      <c r="AT500" s="61">
        <v>843</v>
      </c>
      <c r="AU500" s="61">
        <v>1957</v>
      </c>
      <c r="AV500" s="61">
        <v>2154</v>
      </c>
      <c r="AW500" s="61">
        <v>950</v>
      </c>
      <c r="AX500" s="61"/>
      <c r="AY500" s="61"/>
      <c r="AZ500" s="61"/>
      <c r="BA500" s="66"/>
    </row>
    <row r="501" spans="1:53" hidden="1">
      <c r="A501" t="e">
        <f>VLOOKUP(C501,'2010'!$G$2:$S$120,13,FALSE)</f>
        <v>#N/A</v>
      </c>
      <c r="B501" s="10">
        <v>499</v>
      </c>
      <c r="C501" s="67" t="s">
        <v>2374</v>
      </c>
      <c r="D501" s="68" t="s">
        <v>2375</v>
      </c>
      <c r="E501" s="68" t="s">
        <v>177</v>
      </c>
      <c r="F501" s="69" t="s">
        <v>2192</v>
      </c>
      <c r="G501" s="69" t="s">
        <v>2192</v>
      </c>
      <c r="H501" s="69" t="s">
        <v>638</v>
      </c>
      <c r="I501" s="70" t="s">
        <v>1502</v>
      </c>
      <c r="J501" s="68" t="s">
        <v>2376</v>
      </c>
      <c r="K501" s="68">
        <v>28.385739999999998</v>
      </c>
      <c r="L501" s="68">
        <v>-26.16743</v>
      </c>
      <c r="M501" s="68">
        <v>4</v>
      </c>
      <c r="N501" s="68">
        <v>120</v>
      </c>
      <c r="O501" s="68" t="s">
        <v>1762</v>
      </c>
      <c r="P501" s="68" t="s">
        <v>609</v>
      </c>
      <c r="Q501" s="71">
        <v>497</v>
      </c>
      <c r="R501" s="72">
        <v>5.7</v>
      </c>
      <c r="S501" s="72">
        <v>1027258</v>
      </c>
      <c r="T501" s="72">
        <v>97684</v>
      </c>
      <c r="U501" s="73">
        <v>49606.020120724344</v>
      </c>
      <c r="V501" s="73">
        <v>4717.1348088531195</v>
      </c>
      <c r="W501" s="71">
        <v>9.5091982734619727</v>
      </c>
      <c r="X501" s="72">
        <v>43640</v>
      </c>
      <c r="Y501" s="72">
        <v>23768</v>
      </c>
      <c r="Z501" s="72">
        <v>30276</v>
      </c>
      <c r="AA501" s="71">
        <v>44.674665247123379</v>
      </c>
      <c r="AB501" s="71">
        <v>24.331517955857663</v>
      </c>
      <c r="AC501" s="71">
        <v>30.993816797018958</v>
      </c>
      <c r="AD501" s="71">
        <v>103.08</v>
      </c>
      <c r="AE501" s="71">
        <v>105.03</v>
      </c>
      <c r="AF501" s="71">
        <v>84.46</v>
      </c>
      <c r="AG501" s="71">
        <v>83.92</v>
      </c>
      <c r="AH501" s="71">
        <v>120.99</v>
      </c>
      <c r="AI501" s="73">
        <v>159339</v>
      </c>
      <c r="AJ501" s="71">
        <v>15.51109847769499</v>
      </c>
      <c r="AK501" s="71">
        <v>4650</v>
      </c>
      <c r="AL501" s="74">
        <v>39755</v>
      </c>
      <c r="AM501" s="75">
        <v>0.29166666666666669</v>
      </c>
      <c r="AN501" s="72">
        <v>2893</v>
      </c>
      <c r="AO501" s="74">
        <v>39752</v>
      </c>
      <c r="AP501" s="76">
        <v>0.75</v>
      </c>
      <c r="AQ501" s="72">
        <v>3192</v>
      </c>
      <c r="AR501" s="74">
        <v>39755</v>
      </c>
      <c r="AS501" s="76">
        <v>0.29166666666666669</v>
      </c>
      <c r="AT501" s="72">
        <v>1316</v>
      </c>
      <c r="AU501" s="72">
        <v>1622</v>
      </c>
      <c r="AV501" s="72">
        <v>2079</v>
      </c>
      <c r="AW501" s="72">
        <v>1113</v>
      </c>
      <c r="AX501" s="72"/>
      <c r="AY501" s="72"/>
      <c r="AZ501" s="72"/>
      <c r="BA501" s="77"/>
    </row>
    <row r="502" spans="1:53" hidden="1">
      <c r="A502" t="e">
        <f>VLOOKUP(C502,'2010'!$G$2:$S$120,13,FALSE)</f>
        <v>#N/A</v>
      </c>
      <c r="B502" s="10">
        <v>500</v>
      </c>
      <c r="C502" s="56" t="s">
        <v>2377</v>
      </c>
      <c r="D502" s="57" t="s">
        <v>2378</v>
      </c>
      <c r="E502" s="57" t="s">
        <v>177</v>
      </c>
      <c r="F502" s="58" t="s">
        <v>2192</v>
      </c>
      <c r="G502" s="58" t="s">
        <v>2192</v>
      </c>
      <c r="H502" s="58" t="s">
        <v>638</v>
      </c>
      <c r="I502" s="59" t="s">
        <v>1653</v>
      </c>
      <c r="J502" s="57" t="s">
        <v>2379</v>
      </c>
      <c r="K502" s="57">
        <v>28.397939999999998</v>
      </c>
      <c r="L502" s="57">
        <v>-26.16639</v>
      </c>
      <c r="M502" s="57">
        <v>4</v>
      </c>
      <c r="N502" s="57">
        <v>120</v>
      </c>
      <c r="O502" s="57" t="s">
        <v>1762</v>
      </c>
      <c r="P502" s="57" t="s">
        <v>609</v>
      </c>
      <c r="Q502" s="60">
        <v>359.81</v>
      </c>
      <c r="R502" s="61">
        <v>4.0999999999999996</v>
      </c>
      <c r="S502" s="61">
        <v>387007</v>
      </c>
      <c r="T502" s="61">
        <v>49760</v>
      </c>
      <c r="U502" s="62">
        <v>25814.090770128678</v>
      </c>
      <c r="V502" s="62">
        <v>3319.0850726772464</v>
      </c>
      <c r="W502" s="60">
        <v>12.857648569664114</v>
      </c>
      <c r="X502" s="61">
        <v>17901</v>
      </c>
      <c r="Y502" s="61">
        <v>12113</v>
      </c>
      <c r="Z502" s="61">
        <v>19746</v>
      </c>
      <c r="AA502" s="60">
        <v>35.97467845659164</v>
      </c>
      <c r="AB502" s="60">
        <v>24.342845659163988</v>
      </c>
      <c r="AC502" s="60">
        <v>39.682475884244376</v>
      </c>
      <c r="AD502" s="60">
        <v>107.42</v>
      </c>
      <c r="AE502" s="60">
        <v>110.55</v>
      </c>
      <c r="AF502" s="60">
        <v>86.18</v>
      </c>
      <c r="AG502" s="60">
        <v>87.93</v>
      </c>
      <c r="AH502" s="60">
        <v>124.98</v>
      </c>
      <c r="AI502" s="62">
        <v>87927</v>
      </c>
      <c r="AJ502" s="60">
        <v>22.719744087316247</v>
      </c>
      <c r="AK502" s="60">
        <v>2694</v>
      </c>
      <c r="AL502" s="63">
        <v>39741</v>
      </c>
      <c r="AM502" s="64">
        <v>0.29166666666666669</v>
      </c>
      <c r="AN502" s="61">
        <v>1578</v>
      </c>
      <c r="AO502" s="63">
        <v>39728</v>
      </c>
      <c r="AP502" s="65">
        <v>0.75</v>
      </c>
      <c r="AQ502" s="61">
        <v>1659</v>
      </c>
      <c r="AR502" s="63">
        <v>39741</v>
      </c>
      <c r="AS502" s="65">
        <v>0.29166666666666669</v>
      </c>
      <c r="AT502" s="61">
        <v>525</v>
      </c>
      <c r="AU502" s="61">
        <v>1053</v>
      </c>
      <c r="AV502" s="61">
        <v>1058</v>
      </c>
      <c r="AW502" s="61">
        <v>601</v>
      </c>
      <c r="AX502" s="61"/>
      <c r="AY502" s="61"/>
      <c r="AZ502" s="61"/>
      <c r="BA502" s="66"/>
    </row>
    <row r="503" spans="1:53" hidden="1">
      <c r="A503" t="e">
        <f>VLOOKUP(C503,'2010'!$G$2:$S$120,13,FALSE)</f>
        <v>#N/A</v>
      </c>
      <c r="B503" s="10">
        <v>501</v>
      </c>
      <c r="C503" s="67" t="s">
        <v>2380</v>
      </c>
      <c r="D503" s="68" t="s">
        <v>2381</v>
      </c>
      <c r="E503" s="68" t="s">
        <v>177</v>
      </c>
      <c r="F503" s="69" t="s">
        <v>2192</v>
      </c>
      <c r="G503" s="69" t="s">
        <v>2192</v>
      </c>
      <c r="H503" s="69" t="s">
        <v>638</v>
      </c>
      <c r="I503" s="70" t="s">
        <v>2382</v>
      </c>
      <c r="J503" s="68" t="s">
        <v>2383</v>
      </c>
      <c r="K503" s="68">
        <v>28.440719999999999</v>
      </c>
      <c r="L503" s="68">
        <v>-26.16094</v>
      </c>
      <c r="M503" s="68">
        <v>6</v>
      </c>
      <c r="N503" s="68">
        <v>120</v>
      </c>
      <c r="O503" s="68" t="s">
        <v>1762</v>
      </c>
      <c r="P503" s="68" t="s">
        <v>609</v>
      </c>
      <c r="Q503" s="71">
        <v>360.27</v>
      </c>
      <c r="R503" s="72">
        <v>4.0999999999999996</v>
      </c>
      <c r="S503" s="72">
        <v>445790</v>
      </c>
      <c r="T503" s="72">
        <v>56561</v>
      </c>
      <c r="U503" s="73">
        <v>29697.060537929887</v>
      </c>
      <c r="V503" s="73">
        <v>3767.9074027812476</v>
      </c>
      <c r="W503" s="71">
        <v>12.687812647210569</v>
      </c>
      <c r="X503" s="72">
        <v>21531</v>
      </c>
      <c r="Y503" s="72">
        <v>13879</v>
      </c>
      <c r="Z503" s="72">
        <v>21151</v>
      </c>
      <c r="AA503" s="71">
        <v>38.06686586163611</v>
      </c>
      <c r="AB503" s="71">
        <v>24.538109297926134</v>
      </c>
      <c r="AC503" s="71">
        <v>37.395024840437756</v>
      </c>
      <c r="AD503" s="71">
        <v>95.91</v>
      </c>
      <c r="AE503" s="71">
        <v>98.22</v>
      </c>
      <c r="AF503" s="71">
        <v>80.069999999999993</v>
      </c>
      <c r="AG503" s="71">
        <v>70.900000000000006</v>
      </c>
      <c r="AH503" s="71">
        <v>120.99</v>
      </c>
      <c r="AI503" s="73">
        <v>70440</v>
      </c>
      <c r="AJ503" s="71">
        <v>15.801161982099194</v>
      </c>
      <c r="AK503" s="71">
        <v>3025</v>
      </c>
      <c r="AL503" s="74">
        <v>39741</v>
      </c>
      <c r="AM503" s="75">
        <v>0.29166666666666669</v>
      </c>
      <c r="AN503" s="72">
        <v>1744</v>
      </c>
      <c r="AO503" s="74">
        <v>39728</v>
      </c>
      <c r="AP503" s="76">
        <v>0.75</v>
      </c>
      <c r="AQ503" s="72">
        <v>1865</v>
      </c>
      <c r="AR503" s="74">
        <v>39741</v>
      </c>
      <c r="AS503" s="76">
        <v>0.29166666666666669</v>
      </c>
      <c r="AT503" s="72">
        <v>947</v>
      </c>
      <c r="AU503" s="72">
        <v>386</v>
      </c>
      <c r="AV503" s="72">
        <v>752</v>
      </c>
      <c r="AW503" s="72">
        <v>601</v>
      </c>
      <c r="AX503" s="72">
        <v>480</v>
      </c>
      <c r="AY503" s="72">
        <v>1091</v>
      </c>
      <c r="AZ503" s="72"/>
      <c r="BA503" s="77"/>
    </row>
    <row r="504" spans="1:53" hidden="1">
      <c r="A504" t="e">
        <f>VLOOKUP(C504,'2010'!$G$2:$S$120,13,FALSE)</f>
        <v>#N/A</v>
      </c>
      <c r="B504" s="10">
        <v>502</v>
      </c>
      <c r="C504" s="56" t="s">
        <v>2384</v>
      </c>
      <c r="D504" s="57" t="s">
        <v>2385</v>
      </c>
      <c r="E504" s="57" t="s">
        <v>132</v>
      </c>
      <c r="F504" s="58" t="s">
        <v>2192</v>
      </c>
      <c r="G504" s="58" t="s">
        <v>2192</v>
      </c>
      <c r="H504" s="58" t="s">
        <v>670</v>
      </c>
      <c r="I504" s="59" t="s">
        <v>1532</v>
      </c>
      <c r="J504" s="57" t="s">
        <v>2386</v>
      </c>
      <c r="K504" s="57">
        <v>28.707419999999999</v>
      </c>
      <c r="L504" s="57">
        <v>-26.081890000000001</v>
      </c>
      <c r="M504" s="57">
        <v>4</v>
      </c>
      <c r="N504" s="57">
        <v>120</v>
      </c>
      <c r="O504" s="57" t="s">
        <v>1762</v>
      </c>
      <c r="P504" s="57" t="s">
        <v>2387</v>
      </c>
      <c r="Q504" s="60">
        <v>7523.43</v>
      </c>
      <c r="R504" s="61">
        <v>85.6</v>
      </c>
      <c r="S504" s="61">
        <v>4803111</v>
      </c>
      <c r="T504" s="61">
        <v>842420</v>
      </c>
      <c r="U504" s="62">
        <v>15322.088993982798</v>
      </c>
      <c r="V504" s="62">
        <v>2687.3487225906269</v>
      </c>
      <c r="W504" s="60">
        <v>17.539049170423084</v>
      </c>
      <c r="X504" s="61">
        <v>222993</v>
      </c>
      <c r="Y504" s="61">
        <v>220579</v>
      </c>
      <c r="Z504" s="61">
        <v>398848</v>
      </c>
      <c r="AA504" s="60">
        <v>26.470525391135062</v>
      </c>
      <c r="AB504" s="60">
        <v>26.183969991215783</v>
      </c>
      <c r="AC504" s="60">
        <v>47.345504617649155</v>
      </c>
      <c r="AD504" s="60">
        <v>117.21</v>
      </c>
      <c r="AE504" s="60">
        <v>122.55</v>
      </c>
      <c r="AF504" s="60">
        <v>92.09</v>
      </c>
      <c r="AG504" s="60">
        <v>94.94</v>
      </c>
      <c r="AH504" s="60">
        <v>136.97999999999999</v>
      </c>
      <c r="AI504" s="62">
        <v>2179579</v>
      </c>
      <c r="AJ504" s="60">
        <v>45.378484902805702</v>
      </c>
      <c r="AK504" s="60">
        <v>2233</v>
      </c>
      <c r="AL504" s="63">
        <v>39527</v>
      </c>
      <c r="AM504" s="64">
        <v>0.66666666666666663</v>
      </c>
      <c r="AN504" s="61">
        <v>1383</v>
      </c>
      <c r="AO504" s="63">
        <v>39527</v>
      </c>
      <c r="AP504" s="65">
        <v>0.66666666666666663</v>
      </c>
      <c r="AQ504" s="61">
        <v>1650</v>
      </c>
      <c r="AR504" s="63">
        <v>39531</v>
      </c>
      <c r="AS504" s="65">
        <v>0.75</v>
      </c>
      <c r="AT504" s="61">
        <v>616</v>
      </c>
      <c r="AU504" s="61">
        <v>841</v>
      </c>
      <c r="AV504" s="61">
        <v>973</v>
      </c>
      <c r="AW504" s="61">
        <v>850</v>
      </c>
      <c r="AX504" s="61"/>
      <c r="AY504" s="61"/>
      <c r="AZ504" s="61"/>
      <c r="BA504" s="66"/>
    </row>
    <row r="505" spans="1:53" hidden="1">
      <c r="A505" t="e">
        <f>VLOOKUP(C505,'2010'!$G$2:$S$120,13,FALSE)</f>
        <v>#N/A</v>
      </c>
      <c r="B505" s="10">
        <v>503</v>
      </c>
      <c r="C505" s="67" t="s">
        <v>2388</v>
      </c>
      <c r="D505" s="68" t="s">
        <v>2389</v>
      </c>
      <c r="E505" s="68" t="s">
        <v>182</v>
      </c>
      <c r="F505" s="69" t="s">
        <v>2192</v>
      </c>
      <c r="G505" s="69" t="s">
        <v>2192</v>
      </c>
      <c r="H505" s="69" t="s">
        <v>670</v>
      </c>
      <c r="I505" s="70" t="s">
        <v>2390</v>
      </c>
      <c r="J505" s="68" t="s">
        <v>2391</v>
      </c>
      <c r="K505" s="68">
        <v>29.224360000000001</v>
      </c>
      <c r="L505" s="68">
        <v>-25.924440000000001</v>
      </c>
      <c r="M505" s="68">
        <v>4</v>
      </c>
      <c r="N505" s="68">
        <v>120</v>
      </c>
      <c r="O505" s="68" t="s">
        <v>1762</v>
      </c>
      <c r="P505" s="68" t="s">
        <v>2392</v>
      </c>
      <c r="Q505" s="71">
        <v>8302.24</v>
      </c>
      <c r="R505" s="72">
        <v>94.5</v>
      </c>
      <c r="S505" s="72">
        <v>5942683</v>
      </c>
      <c r="T505" s="72">
        <v>787699</v>
      </c>
      <c r="U505" s="73">
        <v>17179.025419645783</v>
      </c>
      <c r="V505" s="73">
        <v>2277.0693210507043</v>
      </c>
      <c r="W505" s="71">
        <v>13.25493888871407</v>
      </c>
      <c r="X505" s="72">
        <v>221584</v>
      </c>
      <c r="Y505" s="72">
        <v>201954</v>
      </c>
      <c r="Z505" s="72">
        <v>364161</v>
      </c>
      <c r="AA505" s="71">
        <v>28.130542250275802</v>
      </c>
      <c r="AB505" s="71">
        <v>25.638473579374864</v>
      </c>
      <c r="AC505" s="71">
        <v>46.23098417034933</v>
      </c>
      <c r="AD505" s="71">
        <v>107.16</v>
      </c>
      <c r="AE505" s="71">
        <v>110.75</v>
      </c>
      <c r="AF505" s="71">
        <v>83.7</v>
      </c>
      <c r="AG505" s="71">
        <v>84.93</v>
      </c>
      <c r="AH505" s="71">
        <v>127.98</v>
      </c>
      <c r="AI505" s="73">
        <v>1560421</v>
      </c>
      <c r="AJ505" s="71">
        <v>26.257853565468658</v>
      </c>
      <c r="AK505" s="71">
        <v>2191</v>
      </c>
      <c r="AL505" s="74">
        <v>39572</v>
      </c>
      <c r="AM505" s="75">
        <v>0.66666666666666663</v>
      </c>
      <c r="AN505" s="72">
        <v>1312</v>
      </c>
      <c r="AO505" s="74">
        <v>39563</v>
      </c>
      <c r="AP505" s="76">
        <v>0.70833333333333337</v>
      </c>
      <c r="AQ505" s="72">
        <v>1589</v>
      </c>
      <c r="AR505" s="74">
        <v>39531</v>
      </c>
      <c r="AS505" s="76">
        <v>0.70833333333333337</v>
      </c>
      <c r="AT505" s="72">
        <v>1103</v>
      </c>
      <c r="AU505" s="72">
        <v>1135</v>
      </c>
      <c r="AV505" s="72">
        <v>953</v>
      </c>
      <c r="AW505" s="72">
        <v>1204</v>
      </c>
      <c r="AX505" s="72"/>
      <c r="AY505" s="72"/>
      <c r="AZ505" s="72"/>
      <c r="BA505" s="77"/>
    </row>
    <row r="506" spans="1:53" hidden="1">
      <c r="A506" t="e">
        <f>VLOOKUP(C506,'2010'!$G$2:$S$120,13,FALSE)</f>
        <v>#N/A</v>
      </c>
      <c r="B506" s="10">
        <v>504</v>
      </c>
      <c r="C506" s="56" t="s">
        <v>2393</v>
      </c>
      <c r="D506" s="57" t="s">
        <v>2394</v>
      </c>
      <c r="E506" s="57" t="s">
        <v>71</v>
      </c>
      <c r="F506" s="58" t="s">
        <v>2192</v>
      </c>
      <c r="G506" s="58" t="s">
        <v>2192</v>
      </c>
      <c r="H506" s="58" t="s">
        <v>670</v>
      </c>
      <c r="I506" s="59" t="s">
        <v>2395</v>
      </c>
      <c r="J506" s="57" t="s">
        <v>2396</v>
      </c>
      <c r="K506" s="57">
        <v>29.231369999999998</v>
      </c>
      <c r="L506" s="57">
        <v>-25.91985</v>
      </c>
      <c r="M506" s="57">
        <v>4</v>
      </c>
      <c r="N506" s="57">
        <v>120</v>
      </c>
      <c r="O506" s="57" t="s">
        <v>2392</v>
      </c>
      <c r="P506" s="57"/>
      <c r="Q506" s="60">
        <v>8675.75</v>
      </c>
      <c r="R506" s="61">
        <v>98.8</v>
      </c>
      <c r="S506" s="61">
        <v>3810909</v>
      </c>
      <c r="T506" s="61">
        <v>451733</v>
      </c>
      <c r="U506" s="62">
        <v>10542.237385816788</v>
      </c>
      <c r="V506" s="62">
        <v>1249.643200876005</v>
      </c>
      <c r="W506" s="60">
        <v>11.853681103379797</v>
      </c>
      <c r="X506" s="61">
        <v>164888</v>
      </c>
      <c r="Y506" s="61">
        <v>123314</v>
      </c>
      <c r="Z506" s="61">
        <v>163531</v>
      </c>
      <c r="AA506" s="60">
        <v>36.501207571729317</v>
      </c>
      <c r="AB506" s="60">
        <v>27.297983543376287</v>
      </c>
      <c r="AC506" s="60">
        <v>36.2008088848944</v>
      </c>
      <c r="AD506" s="60">
        <v>84.39</v>
      </c>
      <c r="AE506" s="60">
        <v>86.56</v>
      </c>
      <c r="AF506" s="60">
        <v>68.040000000000006</v>
      </c>
      <c r="AG506" s="60">
        <v>55.63</v>
      </c>
      <c r="AH506" s="60">
        <v>122.99</v>
      </c>
      <c r="AI506" s="62">
        <v>646359</v>
      </c>
      <c r="AJ506" s="60">
        <v>16.960756606888278</v>
      </c>
      <c r="AK506" s="60">
        <v>1735</v>
      </c>
      <c r="AL506" s="63">
        <v>39531</v>
      </c>
      <c r="AM506" s="64">
        <v>0.70833333333333337</v>
      </c>
      <c r="AN506" s="61">
        <v>1735</v>
      </c>
      <c r="AO506" s="63">
        <v>39531</v>
      </c>
      <c r="AP506" s="65">
        <v>0.70833333333333337</v>
      </c>
      <c r="AQ506" s="61"/>
      <c r="AR506" s="61"/>
      <c r="AS506" s="61"/>
      <c r="AT506" s="61">
        <v>845</v>
      </c>
      <c r="AU506" s="61">
        <v>984</v>
      </c>
      <c r="AV506" s="61">
        <v>315</v>
      </c>
      <c r="AW506" s="61">
        <v>514</v>
      </c>
      <c r="AX506" s="61"/>
      <c r="AY506" s="61"/>
      <c r="AZ506" s="61"/>
      <c r="BA506" s="66"/>
    </row>
    <row r="507" spans="1:53" hidden="1">
      <c r="A507" t="e">
        <f>VLOOKUP(C507,'2010'!$G$2:$S$120,13,FALSE)</f>
        <v>#N/A</v>
      </c>
      <c r="B507" s="10">
        <v>505</v>
      </c>
      <c r="C507" s="67" t="s">
        <v>2397</v>
      </c>
      <c r="D507" s="68" t="s">
        <v>2398</v>
      </c>
      <c r="E507" s="68" t="s">
        <v>71</v>
      </c>
      <c r="F507" s="69" t="s">
        <v>2192</v>
      </c>
      <c r="G507" s="69" t="s">
        <v>2192</v>
      </c>
      <c r="H507" s="69" t="s">
        <v>670</v>
      </c>
      <c r="I507" s="70" t="s">
        <v>2399</v>
      </c>
      <c r="J507" s="68" t="s">
        <v>2400</v>
      </c>
      <c r="K507" s="68">
        <v>29.23593</v>
      </c>
      <c r="L507" s="68">
        <v>-25.915679999999998</v>
      </c>
      <c r="M507" s="68">
        <v>4</v>
      </c>
      <c r="N507" s="68">
        <v>120</v>
      </c>
      <c r="O507" s="68" t="s">
        <v>154</v>
      </c>
      <c r="P507" s="68"/>
      <c r="Q507" s="71">
        <v>8638.5</v>
      </c>
      <c r="R507" s="72">
        <v>98.3</v>
      </c>
      <c r="S507" s="72">
        <v>3909661</v>
      </c>
      <c r="T507" s="72">
        <v>473789</v>
      </c>
      <c r="U507" s="73">
        <v>10862.055217919777</v>
      </c>
      <c r="V507" s="73">
        <v>1316.3090814377497</v>
      </c>
      <c r="W507" s="71">
        <v>12.118416404900579</v>
      </c>
      <c r="X507" s="72">
        <v>176044</v>
      </c>
      <c r="Y507" s="72">
        <v>103352</v>
      </c>
      <c r="Z507" s="72">
        <v>194393</v>
      </c>
      <c r="AA507" s="71">
        <v>37.15662457338604</v>
      </c>
      <c r="AB507" s="71">
        <v>21.813929829523268</v>
      </c>
      <c r="AC507" s="71">
        <v>41.029445597090685</v>
      </c>
      <c r="AD507" s="71">
        <v>76.349999999999994</v>
      </c>
      <c r="AE507" s="71">
        <v>79.510000000000005</v>
      </c>
      <c r="AF507" s="71">
        <v>52.39</v>
      </c>
      <c r="AG507" s="71">
        <v>55.63</v>
      </c>
      <c r="AH507" s="71">
        <v>113.99</v>
      </c>
      <c r="AI507" s="73">
        <v>319222</v>
      </c>
      <c r="AJ507" s="71">
        <v>8.1649534320239017</v>
      </c>
      <c r="AK507" s="71">
        <v>1744</v>
      </c>
      <c r="AL507" s="74">
        <v>39527</v>
      </c>
      <c r="AM507" s="75">
        <v>0.66666666666666663</v>
      </c>
      <c r="AN507" s="72">
        <v>1744</v>
      </c>
      <c r="AO507" s="74">
        <v>39527</v>
      </c>
      <c r="AP507" s="76">
        <v>0.66666666666666663</v>
      </c>
      <c r="AQ507" s="72"/>
      <c r="AR507" s="72"/>
      <c r="AS507" s="72"/>
      <c r="AT507" s="72">
        <v>512</v>
      </c>
      <c r="AU507" s="72">
        <v>710</v>
      </c>
      <c r="AV507" s="72">
        <v>516</v>
      </c>
      <c r="AW507" s="72">
        <v>374</v>
      </c>
      <c r="AX507" s="72"/>
      <c r="AY507" s="72"/>
      <c r="AZ507" s="72"/>
      <c r="BA507" s="77"/>
    </row>
    <row r="508" spans="1:53" hidden="1">
      <c r="A508" t="e">
        <f>VLOOKUP(C508,'2010'!$G$2:$S$120,13,FALSE)</f>
        <v>#N/A</v>
      </c>
      <c r="B508" s="10">
        <v>506</v>
      </c>
      <c r="C508" s="56" t="s">
        <v>2401</v>
      </c>
      <c r="D508" s="57" t="s">
        <v>2402</v>
      </c>
      <c r="E508" s="57" t="s">
        <v>71</v>
      </c>
      <c r="F508" s="58" t="s">
        <v>2403</v>
      </c>
      <c r="G508" s="58" t="s">
        <v>2404</v>
      </c>
      <c r="H508" s="58" t="s">
        <v>191</v>
      </c>
      <c r="I508" s="59" t="s">
        <v>2225</v>
      </c>
      <c r="J508" s="57" t="s">
        <v>2405</v>
      </c>
      <c r="K508" s="57">
        <v>17.912500000000001</v>
      </c>
      <c r="L508" s="57">
        <v>-29.654440000000001</v>
      </c>
      <c r="M508" s="57">
        <v>2</v>
      </c>
      <c r="N508" s="57">
        <v>120</v>
      </c>
      <c r="O508" s="57" t="s">
        <v>2406</v>
      </c>
      <c r="P508" s="57" t="s">
        <v>2032</v>
      </c>
      <c r="Q508" s="60">
        <v>8784</v>
      </c>
      <c r="R508" s="61">
        <v>100</v>
      </c>
      <c r="S508" s="61">
        <v>447460</v>
      </c>
      <c r="T508" s="61">
        <v>31446</v>
      </c>
      <c r="U508" s="62">
        <v>1222.5683060109288</v>
      </c>
      <c r="V508" s="62">
        <v>85.918032786885249</v>
      </c>
      <c r="W508" s="60">
        <v>7.0276672775220135</v>
      </c>
      <c r="X508" s="61">
        <v>14085</v>
      </c>
      <c r="Y508" s="61">
        <v>7554</v>
      </c>
      <c r="Z508" s="61">
        <v>9807</v>
      </c>
      <c r="AA508" s="60">
        <v>44.791070406410988</v>
      </c>
      <c r="AB508" s="60">
        <v>24.022133180690709</v>
      </c>
      <c r="AC508" s="60">
        <v>31.186796412898303</v>
      </c>
      <c r="AD508" s="60">
        <v>103.67</v>
      </c>
      <c r="AE508" s="60">
        <v>105</v>
      </c>
      <c r="AF508" s="60">
        <v>86.07</v>
      </c>
      <c r="AG508" s="60">
        <v>80.91</v>
      </c>
      <c r="AH508" s="60">
        <v>125.99</v>
      </c>
      <c r="AI508" s="62">
        <v>92927</v>
      </c>
      <c r="AJ508" s="60">
        <v>20.767666383587361</v>
      </c>
      <c r="AK508" s="60">
        <v>168</v>
      </c>
      <c r="AL508" s="63">
        <v>39612</v>
      </c>
      <c r="AM508" s="64">
        <v>0.75</v>
      </c>
      <c r="AN508" s="61">
        <v>101</v>
      </c>
      <c r="AO508" s="63">
        <v>39626</v>
      </c>
      <c r="AP508" s="65">
        <v>0.75</v>
      </c>
      <c r="AQ508" s="61">
        <v>97</v>
      </c>
      <c r="AR508" s="63">
        <v>39527</v>
      </c>
      <c r="AS508" s="65">
        <v>0.70833333333333337</v>
      </c>
      <c r="AT508" s="61">
        <v>101</v>
      </c>
      <c r="AU508" s="61">
        <v>97</v>
      </c>
      <c r="AV508" s="61"/>
      <c r="AW508" s="61"/>
      <c r="AX508" s="61"/>
      <c r="AY508" s="61"/>
      <c r="AZ508" s="61"/>
      <c r="BA508" s="66"/>
    </row>
    <row r="509" spans="1:53" hidden="1">
      <c r="A509" t="e">
        <f>VLOOKUP(C509,'2010'!$G$2:$S$120,13,FALSE)</f>
        <v>#N/A</v>
      </c>
      <c r="B509" s="10">
        <v>507</v>
      </c>
      <c r="C509" s="67" t="s">
        <v>2407</v>
      </c>
      <c r="D509" s="68" t="s">
        <v>2408</v>
      </c>
      <c r="E509" s="68" t="s">
        <v>132</v>
      </c>
      <c r="F509" s="69" t="s">
        <v>2403</v>
      </c>
      <c r="G509" s="69" t="s">
        <v>2403</v>
      </c>
      <c r="H509" s="69" t="s">
        <v>232</v>
      </c>
      <c r="I509" s="70" t="s">
        <v>1491</v>
      </c>
      <c r="J509" s="68" t="s">
        <v>2409</v>
      </c>
      <c r="K509" s="68">
        <v>21.046669999999999</v>
      </c>
      <c r="L509" s="68">
        <v>-28.64472</v>
      </c>
      <c r="M509" s="68">
        <v>2</v>
      </c>
      <c r="N509" s="68">
        <v>120</v>
      </c>
      <c r="O509" s="68" t="s">
        <v>2146</v>
      </c>
      <c r="P509" s="68" t="s">
        <v>2410</v>
      </c>
      <c r="Q509" s="71">
        <v>8766.0300000000007</v>
      </c>
      <c r="R509" s="72">
        <v>99.8</v>
      </c>
      <c r="S509" s="72">
        <v>874246</v>
      </c>
      <c r="T509" s="72">
        <v>94302</v>
      </c>
      <c r="U509" s="73">
        <v>2393.5469077792341</v>
      </c>
      <c r="V509" s="73">
        <v>258.18392134181602</v>
      </c>
      <c r="W509" s="71">
        <v>10.786666453149342</v>
      </c>
      <c r="X509" s="72">
        <v>41802</v>
      </c>
      <c r="Y509" s="72">
        <v>22452</v>
      </c>
      <c r="Z509" s="72">
        <v>30048</v>
      </c>
      <c r="AA509" s="71">
        <v>44.32779792581281</v>
      </c>
      <c r="AB509" s="71">
        <v>23.808614875612395</v>
      </c>
      <c r="AC509" s="71">
        <v>31.863587198574795</v>
      </c>
      <c r="AD509" s="71">
        <v>105.44</v>
      </c>
      <c r="AE509" s="71">
        <v>110.46</v>
      </c>
      <c r="AF509" s="71">
        <v>94.25</v>
      </c>
      <c r="AG509" s="71">
        <v>82.91</v>
      </c>
      <c r="AH509" s="71">
        <v>128.99</v>
      </c>
      <c r="AI509" s="73">
        <v>207648</v>
      </c>
      <c r="AJ509" s="71">
        <v>23.751667150893454</v>
      </c>
      <c r="AK509" s="71">
        <v>323</v>
      </c>
      <c r="AL509" s="74">
        <v>39806</v>
      </c>
      <c r="AM509" s="75">
        <v>0.625</v>
      </c>
      <c r="AN509" s="72">
        <v>199</v>
      </c>
      <c r="AO509" s="74">
        <v>39806</v>
      </c>
      <c r="AP509" s="76">
        <v>0.375</v>
      </c>
      <c r="AQ509" s="72">
        <v>219</v>
      </c>
      <c r="AR509" s="74">
        <v>39527</v>
      </c>
      <c r="AS509" s="76">
        <v>0.75</v>
      </c>
      <c r="AT509" s="72">
        <v>199</v>
      </c>
      <c r="AU509" s="72">
        <v>219</v>
      </c>
      <c r="AV509" s="72"/>
      <c r="AW509" s="72"/>
      <c r="AX509" s="72"/>
      <c r="AY509" s="72"/>
      <c r="AZ509" s="72"/>
      <c r="BA509" s="77"/>
    </row>
    <row r="510" spans="1:53" hidden="1">
      <c r="A510" t="e">
        <f>VLOOKUP(C510,'2010'!$G$2:$S$120,13,FALSE)</f>
        <v>#N/A</v>
      </c>
      <c r="B510" s="10">
        <v>508</v>
      </c>
      <c r="C510" s="56" t="s">
        <v>2411</v>
      </c>
      <c r="D510" s="57" t="s">
        <v>2412</v>
      </c>
      <c r="E510" s="57" t="s">
        <v>132</v>
      </c>
      <c r="F510" s="58" t="s">
        <v>2403</v>
      </c>
      <c r="G510" s="58" t="s">
        <v>2403</v>
      </c>
      <c r="H510" s="58" t="s">
        <v>249</v>
      </c>
      <c r="I510" s="59" t="s">
        <v>2368</v>
      </c>
      <c r="J510" s="57" t="s">
        <v>2413</v>
      </c>
      <c r="K510" s="57">
        <v>21.43806</v>
      </c>
      <c r="L510" s="57">
        <v>-28.376110000000001</v>
      </c>
      <c r="M510" s="57">
        <v>2</v>
      </c>
      <c r="N510" s="57">
        <v>120</v>
      </c>
      <c r="O510" s="57" t="s">
        <v>2414</v>
      </c>
      <c r="P510" s="57" t="s">
        <v>2146</v>
      </c>
      <c r="Q510" s="60">
        <v>8751.7199999999993</v>
      </c>
      <c r="R510" s="61">
        <v>99.6</v>
      </c>
      <c r="S510" s="61">
        <v>431039</v>
      </c>
      <c r="T510" s="61">
        <v>103692</v>
      </c>
      <c r="U510" s="62">
        <v>1182.046043520588</v>
      </c>
      <c r="V510" s="62">
        <v>284.35644650423006</v>
      </c>
      <c r="W510" s="60">
        <v>24.056291890060994</v>
      </c>
      <c r="X510" s="61">
        <v>29560</v>
      </c>
      <c r="Y510" s="61">
        <v>13264</v>
      </c>
      <c r="Z510" s="61">
        <v>60868</v>
      </c>
      <c r="AA510" s="60">
        <v>28.507502989623113</v>
      </c>
      <c r="AB510" s="60">
        <v>12.791729352312617</v>
      </c>
      <c r="AC510" s="60">
        <v>58.700767658064265</v>
      </c>
      <c r="AD510" s="60">
        <v>112.33</v>
      </c>
      <c r="AE510" s="60">
        <v>119.39</v>
      </c>
      <c r="AF510" s="60">
        <v>90.05</v>
      </c>
      <c r="AG510" s="60">
        <v>87.92</v>
      </c>
      <c r="AH510" s="60">
        <v>134.99</v>
      </c>
      <c r="AI510" s="62">
        <v>156432</v>
      </c>
      <c r="AJ510" s="60">
        <v>36.291843661478431</v>
      </c>
      <c r="AK510" s="60">
        <v>191</v>
      </c>
      <c r="AL510" s="63">
        <v>39527</v>
      </c>
      <c r="AM510" s="64">
        <v>0.54166666666666663</v>
      </c>
      <c r="AN510" s="61">
        <v>121</v>
      </c>
      <c r="AO510" s="63">
        <v>39572</v>
      </c>
      <c r="AP510" s="65">
        <v>0.45833333333333331</v>
      </c>
      <c r="AQ510" s="61">
        <v>120</v>
      </c>
      <c r="AR510" s="63">
        <v>39527</v>
      </c>
      <c r="AS510" s="65">
        <v>0.70833333333333337</v>
      </c>
      <c r="AT510" s="61">
        <v>121</v>
      </c>
      <c r="AU510" s="61">
        <v>120</v>
      </c>
      <c r="AV510" s="61"/>
      <c r="AW510" s="61"/>
      <c r="AX510" s="61"/>
      <c r="AY510" s="61"/>
      <c r="AZ510" s="61"/>
      <c r="BA510" s="66"/>
    </row>
    <row r="511" spans="1:53" hidden="1">
      <c r="A511" t="e">
        <f>VLOOKUP(C511,'2010'!$G$2:$S$120,13,FALSE)</f>
        <v>#N/A</v>
      </c>
      <c r="B511" s="10">
        <v>509</v>
      </c>
      <c r="C511" s="67" t="s">
        <v>2415</v>
      </c>
      <c r="D511" s="68" t="s">
        <v>2416</v>
      </c>
      <c r="E511" s="68" t="s">
        <v>71</v>
      </c>
      <c r="F511" s="69" t="s">
        <v>2403</v>
      </c>
      <c r="G511" s="69" t="s">
        <v>2403</v>
      </c>
      <c r="H511" s="69" t="s">
        <v>940</v>
      </c>
      <c r="I511" s="70" t="s">
        <v>1502</v>
      </c>
      <c r="J511" s="68" t="s">
        <v>2417</v>
      </c>
      <c r="K511" s="68">
        <v>23.23978</v>
      </c>
      <c r="L511" s="68">
        <v>-27.526810000000001</v>
      </c>
      <c r="M511" s="68">
        <v>2</v>
      </c>
      <c r="N511" s="68">
        <v>120</v>
      </c>
      <c r="O511" s="68" t="s">
        <v>2418</v>
      </c>
      <c r="P511" s="68" t="s">
        <v>2146</v>
      </c>
      <c r="Q511" s="71">
        <v>8781.75</v>
      </c>
      <c r="R511" s="72">
        <v>100</v>
      </c>
      <c r="S511" s="72">
        <v>1017658</v>
      </c>
      <c r="T511" s="72">
        <v>175940</v>
      </c>
      <c r="U511" s="73">
        <v>2781.198736015031</v>
      </c>
      <c r="V511" s="73">
        <v>480.83354684430776</v>
      </c>
      <c r="W511" s="71">
        <v>17.288715855424908</v>
      </c>
      <c r="X511" s="72">
        <v>78372</v>
      </c>
      <c r="Y511" s="72">
        <v>25424</v>
      </c>
      <c r="Z511" s="72">
        <v>72144</v>
      </c>
      <c r="AA511" s="71">
        <v>44.544731158349435</v>
      </c>
      <c r="AB511" s="71">
        <v>14.450380811640331</v>
      </c>
      <c r="AC511" s="71">
        <v>41.004888030010228</v>
      </c>
      <c r="AD511" s="71">
        <v>110.08</v>
      </c>
      <c r="AE511" s="71">
        <v>113.99</v>
      </c>
      <c r="AF511" s="71">
        <v>91.36</v>
      </c>
      <c r="AG511" s="71">
        <v>88.93</v>
      </c>
      <c r="AH511" s="71">
        <v>129.97999999999999</v>
      </c>
      <c r="AI511" s="73">
        <v>294806</v>
      </c>
      <c r="AJ511" s="71">
        <v>28.969064263239712</v>
      </c>
      <c r="AK511" s="71">
        <v>394</v>
      </c>
      <c r="AL511" s="74">
        <v>39780</v>
      </c>
      <c r="AM511" s="75">
        <v>0.58333333333333337</v>
      </c>
      <c r="AN511" s="72">
        <v>265</v>
      </c>
      <c r="AO511" s="74">
        <v>39563</v>
      </c>
      <c r="AP511" s="76">
        <v>0.58333333333333337</v>
      </c>
      <c r="AQ511" s="72">
        <v>226</v>
      </c>
      <c r="AR511" s="74">
        <v>39572</v>
      </c>
      <c r="AS511" s="76">
        <v>0.79166666666666663</v>
      </c>
      <c r="AT511" s="72">
        <v>265</v>
      </c>
      <c r="AU511" s="72">
        <v>226</v>
      </c>
      <c r="AV511" s="72"/>
      <c r="AW511" s="72"/>
      <c r="AX511" s="72"/>
      <c r="AY511" s="72"/>
      <c r="AZ511" s="72"/>
      <c r="BA511" s="77"/>
    </row>
    <row r="512" spans="1:53" hidden="1">
      <c r="A512" t="e">
        <f>VLOOKUP(C512,'2010'!$G$2:$S$120,13,FALSE)</f>
        <v>#N/A</v>
      </c>
      <c r="B512" s="10">
        <v>510</v>
      </c>
      <c r="C512" s="56" t="s">
        <v>2419</v>
      </c>
      <c r="D512" s="57" t="s">
        <v>2420</v>
      </c>
      <c r="E512" s="57" t="s">
        <v>71</v>
      </c>
      <c r="F512" s="58" t="s">
        <v>2403</v>
      </c>
      <c r="G512" s="58" t="s">
        <v>2403</v>
      </c>
      <c r="H512" s="58" t="s">
        <v>996</v>
      </c>
      <c r="I512" s="59" t="s">
        <v>1142</v>
      </c>
      <c r="J512" s="57" t="s">
        <v>2421</v>
      </c>
      <c r="K512" s="57">
        <v>25.603390000000001</v>
      </c>
      <c r="L512" s="57">
        <v>-26.60436</v>
      </c>
      <c r="M512" s="57">
        <v>2</v>
      </c>
      <c r="N512" s="57">
        <v>120</v>
      </c>
      <c r="O512" s="57" t="s">
        <v>609</v>
      </c>
      <c r="P512" s="57" t="s">
        <v>2422</v>
      </c>
      <c r="Q512" s="60">
        <v>8622</v>
      </c>
      <c r="R512" s="61">
        <v>98.2</v>
      </c>
      <c r="S512" s="61">
        <v>575625</v>
      </c>
      <c r="T512" s="61">
        <v>78238</v>
      </c>
      <c r="U512" s="62">
        <v>1602.2964509394571</v>
      </c>
      <c r="V512" s="62">
        <v>217.78148921363953</v>
      </c>
      <c r="W512" s="60">
        <v>13.591834961997829</v>
      </c>
      <c r="X512" s="61">
        <v>25206</v>
      </c>
      <c r="Y512" s="61">
        <v>19686</v>
      </c>
      <c r="Z512" s="61">
        <v>33346</v>
      </c>
      <c r="AA512" s="60">
        <v>32.217081213732456</v>
      </c>
      <c r="AB512" s="60">
        <v>25.161686137171195</v>
      </c>
      <c r="AC512" s="60">
        <v>42.621232649096349</v>
      </c>
      <c r="AD512" s="60">
        <v>108.06</v>
      </c>
      <c r="AE512" s="60">
        <v>111.06</v>
      </c>
      <c r="AF512" s="60">
        <v>89</v>
      </c>
      <c r="AG512" s="60">
        <v>86.93</v>
      </c>
      <c r="AH512" s="60">
        <v>127.98</v>
      </c>
      <c r="AI512" s="62">
        <v>153224</v>
      </c>
      <c r="AJ512" s="60">
        <v>26.618718783930511</v>
      </c>
      <c r="AK512" s="60">
        <v>448</v>
      </c>
      <c r="AL512" s="63">
        <v>39572</v>
      </c>
      <c r="AM512" s="64">
        <v>0.66666666666666663</v>
      </c>
      <c r="AN512" s="61">
        <v>357</v>
      </c>
      <c r="AO512" s="63">
        <v>39572</v>
      </c>
      <c r="AP512" s="65">
        <v>0.66666666666666663</v>
      </c>
      <c r="AQ512" s="61">
        <v>298</v>
      </c>
      <c r="AR512" s="63">
        <v>39806</v>
      </c>
      <c r="AS512" s="65">
        <v>0.66666666666666663</v>
      </c>
      <c r="AT512" s="61">
        <v>357</v>
      </c>
      <c r="AU512" s="61">
        <v>298</v>
      </c>
      <c r="AV512" s="61"/>
      <c r="AW512" s="61"/>
      <c r="AX512" s="61"/>
      <c r="AY512" s="61"/>
      <c r="AZ512" s="61"/>
      <c r="BA512" s="66"/>
    </row>
    <row r="513" spans="1:53" hidden="1">
      <c r="A513" t="e">
        <f>VLOOKUP(C513,'2010'!$G$2:$S$120,13,FALSE)</f>
        <v>#N/A</v>
      </c>
      <c r="B513" s="10">
        <v>511</v>
      </c>
      <c r="C513" s="67" t="s">
        <v>2423</v>
      </c>
      <c r="D513" s="68" t="s">
        <v>2424</v>
      </c>
      <c r="E513" s="68" t="s">
        <v>71</v>
      </c>
      <c r="F513" s="69" t="s">
        <v>2403</v>
      </c>
      <c r="G513" s="69" t="s">
        <v>2403</v>
      </c>
      <c r="H513" s="69" t="s">
        <v>149</v>
      </c>
      <c r="I513" s="70" t="s">
        <v>763</v>
      </c>
      <c r="J513" s="68" t="s">
        <v>2425</v>
      </c>
      <c r="K513" s="68">
        <v>26.57742</v>
      </c>
      <c r="L513" s="68">
        <v>-26.33475</v>
      </c>
      <c r="M513" s="68">
        <v>2</v>
      </c>
      <c r="N513" s="68">
        <v>120</v>
      </c>
      <c r="O513" s="68" t="s">
        <v>2426</v>
      </c>
      <c r="P513" s="68" t="s">
        <v>2427</v>
      </c>
      <c r="Q513" s="71">
        <v>8782.75</v>
      </c>
      <c r="R513" s="72">
        <v>100</v>
      </c>
      <c r="S513" s="72">
        <v>967030</v>
      </c>
      <c r="T513" s="72">
        <v>209515</v>
      </c>
      <c r="U513" s="73">
        <v>2642.534513677379</v>
      </c>
      <c r="V513" s="73">
        <v>572.52682815746778</v>
      </c>
      <c r="W513" s="71">
        <v>21.665822156499797</v>
      </c>
      <c r="X513" s="72">
        <v>47277</v>
      </c>
      <c r="Y513" s="72">
        <v>46754</v>
      </c>
      <c r="Z513" s="72">
        <v>115484</v>
      </c>
      <c r="AA513" s="71">
        <v>22.564971481755482</v>
      </c>
      <c r="AB513" s="71">
        <v>22.315347349831754</v>
      </c>
      <c r="AC513" s="71">
        <v>55.119681168412761</v>
      </c>
      <c r="AD513" s="71">
        <v>110.61</v>
      </c>
      <c r="AE513" s="71">
        <v>116.66</v>
      </c>
      <c r="AF513" s="71">
        <v>88.73</v>
      </c>
      <c r="AG513" s="71">
        <v>86.92</v>
      </c>
      <c r="AH513" s="71">
        <v>131.99</v>
      </c>
      <c r="AI513" s="73">
        <v>307144</v>
      </c>
      <c r="AJ513" s="71">
        <v>31.761579268481849</v>
      </c>
      <c r="AK513" s="71">
        <v>587</v>
      </c>
      <c r="AL513" s="74">
        <v>39572</v>
      </c>
      <c r="AM513" s="75">
        <v>0.66666666666666663</v>
      </c>
      <c r="AN513" s="72">
        <v>453</v>
      </c>
      <c r="AO513" s="74">
        <v>39572</v>
      </c>
      <c r="AP513" s="76">
        <v>0.66666666666666663</v>
      </c>
      <c r="AQ513" s="72">
        <v>343</v>
      </c>
      <c r="AR513" s="74">
        <v>39662</v>
      </c>
      <c r="AS513" s="76">
        <v>0.375</v>
      </c>
      <c r="AT513" s="72">
        <v>453</v>
      </c>
      <c r="AU513" s="72">
        <v>343</v>
      </c>
      <c r="AV513" s="72"/>
      <c r="AW513" s="72"/>
      <c r="AX513" s="72"/>
      <c r="AY513" s="72"/>
      <c r="AZ513" s="72"/>
      <c r="BA513" s="77"/>
    </row>
    <row r="514" spans="1:53" hidden="1">
      <c r="A514" t="e">
        <f>VLOOKUP(C514,'2010'!$G$2:$S$120,13,FALSE)</f>
        <v>#N/A</v>
      </c>
      <c r="B514" s="10">
        <v>512</v>
      </c>
      <c r="C514" s="56" t="s">
        <v>2428</v>
      </c>
      <c r="D514" s="57" t="s">
        <v>2429</v>
      </c>
      <c r="E514" s="57" t="s">
        <v>177</v>
      </c>
      <c r="F514" s="58" t="s">
        <v>2403</v>
      </c>
      <c r="G514" s="58" t="s">
        <v>2403</v>
      </c>
      <c r="H514" s="58" t="s">
        <v>554</v>
      </c>
      <c r="I514" s="59" t="s">
        <v>2276</v>
      </c>
      <c r="J514" s="57" t="s">
        <v>2430</v>
      </c>
      <c r="K514" s="57">
        <v>27.835059999999999</v>
      </c>
      <c r="L514" s="57">
        <v>-26.058920000000001</v>
      </c>
      <c r="M514" s="57">
        <v>4</v>
      </c>
      <c r="N514" s="57">
        <v>120</v>
      </c>
      <c r="O514" s="57" t="s">
        <v>60</v>
      </c>
      <c r="P514" s="57" t="s">
        <v>2431</v>
      </c>
      <c r="Q514" s="60">
        <v>308.5</v>
      </c>
      <c r="R514" s="61">
        <v>3.5</v>
      </c>
      <c r="S514" s="61">
        <v>433828</v>
      </c>
      <c r="T514" s="61">
        <v>28137</v>
      </c>
      <c r="U514" s="62">
        <v>33749.990275526739</v>
      </c>
      <c r="V514" s="62">
        <v>2188.940032414911</v>
      </c>
      <c r="W514" s="60">
        <v>6.4857501129479882</v>
      </c>
      <c r="X514" s="61">
        <v>16277</v>
      </c>
      <c r="Y514" s="61">
        <v>6352</v>
      </c>
      <c r="Z514" s="61">
        <v>5508</v>
      </c>
      <c r="AA514" s="60">
        <v>57.84909549703238</v>
      </c>
      <c r="AB514" s="60">
        <v>22.57525677932971</v>
      </c>
      <c r="AC514" s="60">
        <v>19.575647723637914</v>
      </c>
      <c r="AD514" s="60">
        <v>90.12</v>
      </c>
      <c r="AE514" s="60">
        <v>91.41</v>
      </c>
      <c r="AF514" s="60">
        <v>71.45</v>
      </c>
      <c r="AG514" s="60">
        <v>71.92</v>
      </c>
      <c r="AH514" s="60">
        <v>107.98</v>
      </c>
      <c r="AI514" s="62">
        <v>11527</v>
      </c>
      <c r="AJ514" s="60">
        <v>2.6570438053790904</v>
      </c>
      <c r="AK514" s="60">
        <v>4087</v>
      </c>
      <c r="AL514" s="63">
        <v>39503</v>
      </c>
      <c r="AM514" s="64">
        <v>0.33333333333333331</v>
      </c>
      <c r="AN514" s="61">
        <v>2769</v>
      </c>
      <c r="AO514" s="63">
        <v>39503</v>
      </c>
      <c r="AP514" s="65">
        <v>0.33333333333333331</v>
      </c>
      <c r="AQ514" s="61">
        <v>2101</v>
      </c>
      <c r="AR514" s="63">
        <v>39499</v>
      </c>
      <c r="AS514" s="65">
        <v>0.70833333333333337</v>
      </c>
      <c r="AT514" s="61">
        <v>1127</v>
      </c>
      <c r="AU514" s="61">
        <v>1642</v>
      </c>
      <c r="AV514" s="61">
        <v>1110</v>
      </c>
      <c r="AW514" s="61">
        <v>1119</v>
      </c>
      <c r="AX514" s="61"/>
      <c r="AY514" s="61"/>
      <c r="AZ514" s="61"/>
      <c r="BA514" s="66"/>
    </row>
    <row r="515" spans="1:53" hidden="1">
      <c r="A515" t="e">
        <f>VLOOKUP(C515,'2010'!$G$2:$S$120,13,FALSE)</f>
        <v>#N/A</v>
      </c>
      <c r="B515" s="10">
        <v>513</v>
      </c>
      <c r="C515" s="67" t="s">
        <v>2432</v>
      </c>
      <c r="D515" s="68" t="s">
        <v>2433</v>
      </c>
      <c r="E515" s="68" t="s">
        <v>177</v>
      </c>
      <c r="F515" s="69" t="s">
        <v>2403</v>
      </c>
      <c r="G515" s="69" t="s">
        <v>2403</v>
      </c>
      <c r="H515" s="69" t="s">
        <v>554</v>
      </c>
      <c r="I515" s="70" t="s">
        <v>2434</v>
      </c>
      <c r="J515" s="68" t="s">
        <v>2435</v>
      </c>
      <c r="K515" s="68">
        <v>27.866669999999999</v>
      </c>
      <c r="L515" s="68">
        <v>-26.017499999999998</v>
      </c>
      <c r="M515" s="68">
        <v>6</v>
      </c>
      <c r="N515" s="68">
        <v>120</v>
      </c>
      <c r="O515" s="68" t="s">
        <v>60</v>
      </c>
      <c r="P515" s="68" t="s">
        <v>2431</v>
      </c>
      <c r="Q515" s="71">
        <v>498.75</v>
      </c>
      <c r="R515" s="72">
        <v>5.7</v>
      </c>
      <c r="S515" s="72">
        <v>653889</v>
      </c>
      <c r="T515" s="72">
        <v>42768</v>
      </c>
      <c r="U515" s="73">
        <v>31465.335338345867</v>
      </c>
      <c r="V515" s="73">
        <v>2058.0090225563908</v>
      </c>
      <c r="W515" s="71">
        <v>6.540559636268541</v>
      </c>
      <c r="X515" s="72">
        <v>22762</v>
      </c>
      <c r="Y515" s="72">
        <v>10333</v>
      </c>
      <c r="Z515" s="72">
        <v>9673</v>
      </c>
      <c r="AA515" s="71">
        <v>53.222035166479607</v>
      </c>
      <c r="AB515" s="71">
        <v>24.160587355031797</v>
      </c>
      <c r="AC515" s="71">
        <v>22.617377478488589</v>
      </c>
      <c r="AD515" s="71">
        <v>110.57</v>
      </c>
      <c r="AE515" s="71">
        <v>112.31</v>
      </c>
      <c r="AF515" s="71">
        <v>85.71</v>
      </c>
      <c r="AG515" s="71">
        <v>91.91</v>
      </c>
      <c r="AH515" s="71">
        <v>127.98</v>
      </c>
      <c r="AI515" s="73">
        <v>190498</v>
      </c>
      <c r="AJ515" s="71">
        <v>29.133079161753756</v>
      </c>
      <c r="AK515" s="71">
        <v>3957</v>
      </c>
      <c r="AL515" s="74">
        <v>39514</v>
      </c>
      <c r="AM515" s="75">
        <v>0.70833333333333337</v>
      </c>
      <c r="AN515" s="72">
        <v>2534</v>
      </c>
      <c r="AO515" s="74">
        <v>39503</v>
      </c>
      <c r="AP515" s="76">
        <v>0.33333333333333331</v>
      </c>
      <c r="AQ515" s="72">
        <v>2447</v>
      </c>
      <c r="AR515" s="74">
        <v>39506</v>
      </c>
      <c r="AS515" s="76">
        <v>0.70833333333333337</v>
      </c>
      <c r="AT515" s="72">
        <v>574</v>
      </c>
      <c r="AU515" s="72">
        <v>721</v>
      </c>
      <c r="AV515" s="72">
        <v>1337</v>
      </c>
      <c r="AW515" s="72">
        <v>1263</v>
      </c>
      <c r="AX515" s="72">
        <v>642</v>
      </c>
      <c r="AY515" s="72">
        <v>738</v>
      </c>
      <c r="AZ515" s="72"/>
      <c r="BA515" s="77"/>
    </row>
    <row r="516" spans="1:53" hidden="1">
      <c r="A516" t="e">
        <f>VLOOKUP(C516,'2010'!$G$2:$S$120,13,FALSE)</f>
        <v>#N/A</v>
      </c>
      <c r="B516" s="10">
        <v>514</v>
      </c>
      <c r="C516" s="56" t="s">
        <v>2436</v>
      </c>
      <c r="D516" s="57" t="s">
        <v>2437</v>
      </c>
      <c r="E516" s="57" t="s">
        <v>177</v>
      </c>
      <c r="F516" s="58" t="s">
        <v>2403</v>
      </c>
      <c r="G516" s="58" t="s">
        <v>2403</v>
      </c>
      <c r="H516" s="58" t="s">
        <v>554</v>
      </c>
      <c r="I516" s="59" t="s">
        <v>1546</v>
      </c>
      <c r="J516" s="57" t="s">
        <v>2438</v>
      </c>
      <c r="K516" s="57">
        <v>27.927330000000001</v>
      </c>
      <c r="L516" s="57">
        <v>-25.982389999999999</v>
      </c>
      <c r="M516" s="57">
        <v>6</v>
      </c>
      <c r="N516" s="57">
        <v>120</v>
      </c>
      <c r="O516" s="57" t="s">
        <v>60</v>
      </c>
      <c r="P516" s="57" t="s">
        <v>2431</v>
      </c>
      <c r="Q516" s="60">
        <v>403</v>
      </c>
      <c r="R516" s="61">
        <v>4.5999999999999996</v>
      </c>
      <c r="S516" s="61">
        <v>608351</v>
      </c>
      <c r="T516" s="61">
        <v>40990</v>
      </c>
      <c r="U516" s="62">
        <v>36229.33995037221</v>
      </c>
      <c r="V516" s="62">
        <v>2441.0918114143919</v>
      </c>
      <c r="W516" s="60">
        <v>6.7378865161724075</v>
      </c>
      <c r="X516" s="61">
        <v>23753</v>
      </c>
      <c r="Y516" s="61">
        <v>9192</v>
      </c>
      <c r="Z516" s="61">
        <v>8045</v>
      </c>
      <c r="AA516" s="60">
        <v>57.948280068309344</v>
      </c>
      <c r="AB516" s="60">
        <v>22.424981702854353</v>
      </c>
      <c r="AC516" s="60">
        <v>19.626738228836302</v>
      </c>
      <c r="AD516" s="60">
        <v>101.28</v>
      </c>
      <c r="AE516" s="60">
        <v>102.79</v>
      </c>
      <c r="AF516" s="60">
        <v>80.47</v>
      </c>
      <c r="AG516" s="60">
        <v>74.92</v>
      </c>
      <c r="AH516" s="60">
        <v>124.98</v>
      </c>
      <c r="AI516" s="62">
        <v>128229</v>
      </c>
      <c r="AJ516" s="60">
        <v>21.078127594102746</v>
      </c>
      <c r="AK516" s="60">
        <v>4729</v>
      </c>
      <c r="AL516" s="63">
        <v>39520</v>
      </c>
      <c r="AM516" s="64">
        <v>0.33333333333333331</v>
      </c>
      <c r="AN516" s="61">
        <v>2671</v>
      </c>
      <c r="AO516" s="63">
        <v>39594</v>
      </c>
      <c r="AP516" s="65">
        <v>0.33333333333333331</v>
      </c>
      <c r="AQ516" s="61">
        <v>2489</v>
      </c>
      <c r="AR516" s="63">
        <v>39520</v>
      </c>
      <c r="AS516" s="65">
        <v>0.70833333333333337</v>
      </c>
      <c r="AT516" s="61">
        <v>815</v>
      </c>
      <c r="AU516" s="61">
        <v>706</v>
      </c>
      <c r="AV516" s="61">
        <v>1294</v>
      </c>
      <c r="AW516" s="61">
        <v>1290</v>
      </c>
      <c r="AX516" s="61">
        <v>647</v>
      </c>
      <c r="AY516" s="61">
        <v>881</v>
      </c>
      <c r="AZ516" s="61"/>
      <c r="BA516" s="66"/>
    </row>
    <row r="517" spans="1:53" hidden="1">
      <c r="A517" t="e">
        <f>VLOOKUP(C517,'2010'!$G$2:$S$120,13,FALSE)</f>
        <v>#N/A</v>
      </c>
      <c r="B517" s="10">
        <v>515</v>
      </c>
      <c r="C517" s="67" t="s">
        <v>2439</v>
      </c>
      <c r="D517" s="68" t="s">
        <v>2440</v>
      </c>
      <c r="E517" s="68" t="s">
        <v>177</v>
      </c>
      <c r="F517" s="69" t="s">
        <v>2403</v>
      </c>
      <c r="G517" s="69" t="s">
        <v>2403</v>
      </c>
      <c r="H517" s="69" t="s">
        <v>554</v>
      </c>
      <c r="I517" s="70" t="s">
        <v>489</v>
      </c>
      <c r="J517" s="68" t="s">
        <v>2441</v>
      </c>
      <c r="K517" s="68">
        <v>28.022970000000001</v>
      </c>
      <c r="L517" s="68">
        <v>-25.915610000000001</v>
      </c>
      <c r="M517" s="68">
        <v>3</v>
      </c>
      <c r="N517" s="68">
        <v>120</v>
      </c>
      <c r="O517" s="68" t="s">
        <v>2431</v>
      </c>
      <c r="P517" s="68"/>
      <c r="Q517" s="71">
        <v>481</v>
      </c>
      <c r="R517" s="72">
        <v>5.5</v>
      </c>
      <c r="S517" s="72">
        <v>363984</v>
      </c>
      <c r="T517" s="72">
        <v>15658</v>
      </c>
      <c r="U517" s="73">
        <v>18161.363825363827</v>
      </c>
      <c r="V517" s="73">
        <v>781.2723492723494</v>
      </c>
      <c r="W517" s="71">
        <v>4.3018374434041062</v>
      </c>
      <c r="X517" s="72">
        <v>9068</v>
      </c>
      <c r="Y517" s="72">
        <v>3739</v>
      </c>
      <c r="Z517" s="72">
        <v>2851</v>
      </c>
      <c r="AA517" s="71">
        <v>57.912887980585005</v>
      </c>
      <c r="AB517" s="71">
        <v>23.879167198875976</v>
      </c>
      <c r="AC517" s="71">
        <v>18.207944820539019</v>
      </c>
      <c r="AD517" s="71">
        <v>106.93</v>
      </c>
      <c r="AE517" s="71">
        <v>107.93</v>
      </c>
      <c r="AF517" s="71">
        <v>84.87</v>
      </c>
      <c r="AG517" s="71">
        <v>71.959999999999994</v>
      </c>
      <c r="AH517" s="71">
        <v>129.97999999999999</v>
      </c>
      <c r="AI517" s="73">
        <v>125005</v>
      </c>
      <c r="AJ517" s="71">
        <v>34.343542573299921</v>
      </c>
      <c r="AK517" s="71">
        <v>2518</v>
      </c>
      <c r="AL517" s="74">
        <v>39507</v>
      </c>
      <c r="AM517" s="75">
        <v>0.70833333333333337</v>
      </c>
      <c r="AN517" s="72">
        <v>2518</v>
      </c>
      <c r="AO517" s="74">
        <v>39507</v>
      </c>
      <c r="AP517" s="76">
        <v>0.70833333333333337</v>
      </c>
      <c r="AQ517" s="72"/>
      <c r="AR517" s="72"/>
      <c r="AS517" s="72"/>
      <c r="AT517" s="72">
        <v>503</v>
      </c>
      <c r="AU517" s="72">
        <v>652</v>
      </c>
      <c r="AV517" s="72">
        <v>1364</v>
      </c>
      <c r="AW517" s="72"/>
      <c r="AX517" s="72"/>
      <c r="AY517" s="72"/>
      <c r="AZ517" s="72"/>
      <c r="BA517" s="77"/>
    </row>
    <row r="518" spans="1:53" hidden="1">
      <c r="A518" t="e">
        <f>VLOOKUP(C518,'2010'!$G$2:$S$120,13,FALSE)</f>
        <v>#N/A</v>
      </c>
      <c r="B518" s="10">
        <v>516</v>
      </c>
      <c r="C518" s="56" t="s">
        <v>2442</v>
      </c>
      <c r="D518" s="57" t="s">
        <v>2443</v>
      </c>
      <c r="E518" s="57" t="s">
        <v>177</v>
      </c>
      <c r="F518" s="58" t="s">
        <v>2403</v>
      </c>
      <c r="G518" s="58" t="s">
        <v>2403</v>
      </c>
      <c r="H518" s="58" t="s">
        <v>554</v>
      </c>
      <c r="I518" s="59" t="s">
        <v>489</v>
      </c>
      <c r="J518" s="57" t="s">
        <v>2444</v>
      </c>
      <c r="K518" s="57">
        <v>28.031569999999999</v>
      </c>
      <c r="L518" s="57">
        <v>-25.9101</v>
      </c>
      <c r="M518" s="57">
        <v>3</v>
      </c>
      <c r="N518" s="57">
        <v>120</v>
      </c>
      <c r="O518" s="57" t="s">
        <v>60</v>
      </c>
      <c r="P518" s="57"/>
      <c r="Q518" s="60">
        <v>481</v>
      </c>
      <c r="R518" s="61">
        <v>5.5</v>
      </c>
      <c r="S518" s="61">
        <v>360677</v>
      </c>
      <c r="T518" s="61">
        <v>16865</v>
      </c>
      <c r="U518" s="62">
        <v>17996.35758835759</v>
      </c>
      <c r="V518" s="62">
        <v>841.49688149688154</v>
      </c>
      <c r="W518" s="60">
        <v>4.6759288781929538</v>
      </c>
      <c r="X518" s="61">
        <v>9999</v>
      </c>
      <c r="Y518" s="61">
        <v>3942</v>
      </c>
      <c r="Z518" s="61">
        <v>2924</v>
      </c>
      <c r="AA518" s="60">
        <v>59.288467239845829</v>
      </c>
      <c r="AB518" s="60">
        <v>23.373851171064334</v>
      </c>
      <c r="AC518" s="60">
        <v>17.337681589089833</v>
      </c>
      <c r="AD518" s="60">
        <v>110.33</v>
      </c>
      <c r="AE518" s="60">
        <v>111.79</v>
      </c>
      <c r="AF518" s="60">
        <v>80.599999999999994</v>
      </c>
      <c r="AG518" s="60">
        <v>90.92</v>
      </c>
      <c r="AH518" s="60">
        <v>127.98</v>
      </c>
      <c r="AI518" s="62">
        <v>108744</v>
      </c>
      <c r="AJ518" s="60">
        <v>30.149967976887908</v>
      </c>
      <c r="AK518" s="60">
        <v>2579</v>
      </c>
      <c r="AL518" s="63">
        <v>39503</v>
      </c>
      <c r="AM518" s="64">
        <v>0.33333333333333331</v>
      </c>
      <c r="AN518" s="61">
        <v>2579</v>
      </c>
      <c r="AO518" s="63">
        <v>39503</v>
      </c>
      <c r="AP518" s="65">
        <v>0.33333333333333331</v>
      </c>
      <c r="AQ518" s="61"/>
      <c r="AR518" s="61"/>
      <c r="AS518" s="61"/>
      <c r="AT518" s="61">
        <v>515</v>
      </c>
      <c r="AU518" s="61">
        <v>638</v>
      </c>
      <c r="AV518" s="61">
        <v>1441</v>
      </c>
      <c r="AW518" s="61"/>
      <c r="AX518" s="61"/>
      <c r="AY518" s="61"/>
      <c r="AZ518" s="61"/>
      <c r="BA518" s="66"/>
    </row>
    <row r="519" spans="1:53" hidden="1">
      <c r="A519" t="e">
        <f>VLOOKUP(C519,'2010'!$G$2:$S$120,13,FALSE)</f>
        <v>#N/A</v>
      </c>
      <c r="B519" s="10">
        <v>517</v>
      </c>
      <c r="C519" s="67" t="s">
        <v>2445</v>
      </c>
      <c r="D519" s="68" t="s">
        <v>2446</v>
      </c>
      <c r="E519" s="68" t="s">
        <v>177</v>
      </c>
      <c r="F519" s="69" t="s">
        <v>2403</v>
      </c>
      <c r="G519" s="69" t="s">
        <v>2403</v>
      </c>
      <c r="H519" s="69" t="s">
        <v>554</v>
      </c>
      <c r="I519" s="70" t="s">
        <v>2447</v>
      </c>
      <c r="J519" s="68" t="s">
        <v>2448</v>
      </c>
      <c r="K519" s="68">
        <v>28.112079999999999</v>
      </c>
      <c r="L519" s="68">
        <v>-25.892060000000001</v>
      </c>
      <c r="M519" s="68">
        <v>8</v>
      </c>
      <c r="N519" s="68">
        <v>120</v>
      </c>
      <c r="O519" s="68" t="s">
        <v>60</v>
      </c>
      <c r="P519" s="68" t="s">
        <v>2431</v>
      </c>
      <c r="Q519" s="71">
        <v>68.930000000000007</v>
      </c>
      <c r="R519" s="72">
        <v>0.8</v>
      </c>
      <c r="S519" s="72">
        <v>143041</v>
      </c>
      <c r="T519" s="72">
        <v>7065</v>
      </c>
      <c r="U519" s="73">
        <v>49803.917017263884</v>
      </c>
      <c r="V519" s="73">
        <v>2459.8868417234876</v>
      </c>
      <c r="W519" s="71">
        <v>4.9391433225438863</v>
      </c>
      <c r="X519" s="72">
        <v>4148</v>
      </c>
      <c r="Y519" s="72">
        <v>1587</v>
      </c>
      <c r="Z519" s="72">
        <v>1330</v>
      </c>
      <c r="AA519" s="71">
        <v>58.711960368011326</v>
      </c>
      <c r="AB519" s="71">
        <v>22.462845010615712</v>
      </c>
      <c r="AC519" s="71">
        <v>18.825194621372965</v>
      </c>
      <c r="AD519" s="71">
        <v>111.84</v>
      </c>
      <c r="AE519" s="71">
        <v>113.01</v>
      </c>
      <c r="AF519" s="71">
        <v>89.43</v>
      </c>
      <c r="AG519" s="71">
        <v>93.92</v>
      </c>
      <c r="AH519" s="71">
        <v>128.97999999999999</v>
      </c>
      <c r="AI519" s="73">
        <v>43742</v>
      </c>
      <c r="AJ519" s="71">
        <v>30.580043484036047</v>
      </c>
      <c r="AK519" s="71">
        <v>5693</v>
      </c>
      <c r="AL519" s="74">
        <v>39520</v>
      </c>
      <c r="AM519" s="75">
        <v>0.33333333333333331</v>
      </c>
      <c r="AN519" s="72">
        <v>3341</v>
      </c>
      <c r="AO519" s="74">
        <v>39520</v>
      </c>
      <c r="AP519" s="76">
        <v>0.33333333333333331</v>
      </c>
      <c r="AQ519" s="72">
        <v>2763</v>
      </c>
      <c r="AR519" s="74">
        <v>39520</v>
      </c>
      <c r="AS519" s="76">
        <v>0.70833333333333337</v>
      </c>
      <c r="AT519" s="72">
        <v>636</v>
      </c>
      <c r="AU519" s="72">
        <v>761</v>
      </c>
      <c r="AV519" s="72">
        <v>729</v>
      </c>
      <c r="AW519" s="72">
        <v>1415</v>
      </c>
      <c r="AX519" s="72">
        <v>1355</v>
      </c>
      <c r="AY519" s="72">
        <v>702</v>
      </c>
      <c r="AZ519" s="72">
        <v>332</v>
      </c>
      <c r="BA519" s="77">
        <v>730</v>
      </c>
    </row>
    <row r="520" spans="1:53" hidden="1">
      <c r="A520" t="e">
        <f>VLOOKUP(C520,'2010'!$G$2:$S$120,13,FALSE)</f>
        <v>#N/A</v>
      </c>
      <c r="B520" s="10">
        <v>518</v>
      </c>
      <c r="C520" s="56" t="s">
        <v>2449</v>
      </c>
      <c r="D520" s="57" t="s">
        <v>2450</v>
      </c>
      <c r="E520" s="57" t="s">
        <v>132</v>
      </c>
      <c r="F520" s="58" t="s">
        <v>2403</v>
      </c>
      <c r="G520" s="58" t="s">
        <v>2403</v>
      </c>
      <c r="H520" s="58" t="s">
        <v>554</v>
      </c>
      <c r="I520" s="59" t="s">
        <v>2451</v>
      </c>
      <c r="J520" s="57" t="s">
        <v>2452</v>
      </c>
      <c r="K520" s="57">
        <v>28.164919999999999</v>
      </c>
      <c r="L520" s="57">
        <v>-25.879670000000001</v>
      </c>
      <c r="M520" s="57">
        <v>6</v>
      </c>
      <c r="N520" s="57">
        <v>120</v>
      </c>
      <c r="O520" s="57" t="s">
        <v>785</v>
      </c>
      <c r="P520" s="57" t="s">
        <v>2431</v>
      </c>
      <c r="Q520" s="60">
        <v>7370.6</v>
      </c>
      <c r="R520" s="61">
        <v>83.9</v>
      </c>
      <c r="S520" s="61">
        <v>12960781</v>
      </c>
      <c r="T520" s="61">
        <v>577455</v>
      </c>
      <c r="U520" s="62">
        <v>42202.63533497951</v>
      </c>
      <c r="V520" s="62">
        <v>1880.2973977695169</v>
      </c>
      <c r="W520" s="60">
        <v>4.4554028032724267</v>
      </c>
      <c r="X520" s="61">
        <v>347097</v>
      </c>
      <c r="Y520" s="61">
        <v>132070</v>
      </c>
      <c r="Z520" s="61">
        <v>98288</v>
      </c>
      <c r="AA520" s="60">
        <v>60.108060368340389</v>
      </c>
      <c r="AB520" s="60">
        <v>22.871046228710462</v>
      </c>
      <c r="AC520" s="60">
        <v>17.020893402949149</v>
      </c>
      <c r="AD520" s="60">
        <v>103.62</v>
      </c>
      <c r="AE520" s="60">
        <v>104.63</v>
      </c>
      <c r="AF520" s="60">
        <v>81.83</v>
      </c>
      <c r="AG520" s="60">
        <v>84.91</v>
      </c>
      <c r="AH520" s="60">
        <v>121.99</v>
      </c>
      <c r="AI520" s="62">
        <v>2118128</v>
      </c>
      <c r="AJ520" s="60">
        <v>16.342595403780066</v>
      </c>
      <c r="AK520" s="60">
        <v>6291</v>
      </c>
      <c r="AL520" s="63">
        <v>39783</v>
      </c>
      <c r="AM520" s="64">
        <v>0.33333333333333331</v>
      </c>
      <c r="AN520" s="61">
        <v>3831</v>
      </c>
      <c r="AO520" s="63">
        <v>39741</v>
      </c>
      <c r="AP520" s="65">
        <v>0.33333333333333331</v>
      </c>
      <c r="AQ520" s="61">
        <v>3383</v>
      </c>
      <c r="AR520" s="63">
        <v>39710</v>
      </c>
      <c r="AS520" s="65">
        <v>0.70833333333333337</v>
      </c>
      <c r="AT520" s="61">
        <v>1062</v>
      </c>
      <c r="AU520" s="61">
        <v>1164</v>
      </c>
      <c r="AV520" s="61">
        <v>1801</v>
      </c>
      <c r="AW520" s="61">
        <v>1967</v>
      </c>
      <c r="AX520" s="61">
        <v>1221</v>
      </c>
      <c r="AY520" s="61">
        <v>325</v>
      </c>
      <c r="AZ520" s="61"/>
      <c r="BA520" s="66"/>
    </row>
    <row r="521" spans="1:53" hidden="1">
      <c r="A521" t="e">
        <f>VLOOKUP(C521,'2010'!$G$2:$S$120,13,FALSE)</f>
        <v>#N/A</v>
      </c>
      <c r="B521" s="10">
        <v>519</v>
      </c>
      <c r="C521" s="67" t="s">
        <v>2453</v>
      </c>
      <c r="D521" s="68" t="s">
        <v>2454</v>
      </c>
      <c r="E521" s="68" t="s">
        <v>132</v>
      </c>
      <c r="F521" s="69" t="s">
        <v>2455</v>
      </c>
      <c r="G521" s="69" t="s">
        <v>2456</v>
      </c>
      <c r="H521" s="69" t="s">
        <v>191</v>
      </c>
      <c r="I521" s="70" t="s">
        <v>2457</v>
      </c>
      <c r="J521" s="68" t="s">
        <v>2458</v>
      </c>
      <c r="K521" s="68">
        <v>20.41778</v>
      </c>
      <c r="L521" s="68">
        <v>-34.024059999999999</v>
      </c>
      <c r="M521" s="68">
        <v>2</v>
      </c>
      <c r="N521" s="68">
        <v>120</v>
      </c>
      <c r="O521" s="68" t="s">
        <v>920</v>
      </c>
      <c r="P521" s="68" t="s">
        <v>2459</v>
      </c>
      <c r="Q521" s="71">
        <v>8783.82</v>
      </c>
      <c r="R521" s="72">
        <v>100</v>
      </c>
      <c r="S521" s="72">
        <v>1043425</v>
      </c>
      <c r="T521" s="72">
        <v>204474</v>
      </c>
      <c r="U521" s="73">
        <v>2850.9463991748462</v>
      </c>
      <c r="V521" s="73">
        <v>558.68357958154888</v>
      </c>
      <c r="W521" s="71">
        <v>19.596425234204663</v>
      </c>
      <c r="X521" s="72">
        <v>59941</v>
      </c>
      <c r="Y521" s="72">
        <v>30718</v>
      </c>
      <c r="Z521" s="72">
        <v>113815</v>
      </c>
      <c r="AA521" s="71">
        <v>29.314729501061258</v>
      </c>
      <c r="AB521" s="71">
        <v>15.022936901513152</v>
      </c>
      <c r="AC521" s="71">
        <v>55.662333597425594</v>
      </c>
      <c r="AD521" s="71">
        <v>93.46</v>
      </c>
      <c r="AE521" s="71">
        <v>95.93</v>
      </c>
      <c r="AF521" s="71">
        <v>83.33</v>
      </c>
      <c r="AG521" s="71">
        <v>75.92</v>
      </c>
      <c r="AH521" s="71">
        <v>111.99</v>
      </c>
      <c r="AI521" s="73">
        <v>62324</v>
      </c>
      <c r="AJ521" s="71">
        <v>5.9730215396410857</v>
      </c>
      <c r="AK521" s="71">
        <v>1047</v>
      </c>
      <c r="AL521" s="74">
        <v>39572</v>
      </c>
      <c r="AM521" s="75">
        <v>0.625</v>
      </c>
      <c r="AN521" s="72">
        <v>514</v>
      </c>
      <c r="AO521" s="74">
        <v>39527</v>
      </c>
      <c r="AP521" s="76">
        <v>0.75</v>
      </c>
      <c r="AQ521" s="72">
        <v>888</v>
      </c>
      <c r="AR521" s="74">
        <v>39572</v>
      </c>
      <c r="AS521" s="76">
        <v>0.66666666666666663</v>
      </c>
      <c r="AT521" s="72">
        <v>514</v>
      </c>
      <c r="AU521" s="72">
        <v>888</v>
      </c>
      <c r="AV521" s="72"/>
      <c r="AW521" s="72"/>
      <c r="AX521" s="72"/>
      <c r="AY521" s="72"/>
      <c r="AZ521" s="72"/>
      <c r="BA521" s="77"/>
    </row>
    <row r="522" spans="1:53" hidden="1">
      <c r="A522" t="e">
        <f>VLOOKUP(C522,'2010'!$G$2:$S$120,13,FALSE)</f>
        <v>#N/A</v>
      </c>
      <c r="B522" s="10">
        <v>520</v>
      </c>
      <c r="C522" s="56" t="s">
        <v>2460</v>
      </c>
      <c r="D522" s="57" t="s">
        <v>2461</v>
      </c>
      <c r="E522" s="57" t="s">
        <v>54</v>
      </c>
      <c r="F522" s="58" t="s">
        <v>2462</v>
      </c>
      <c r="G522" s="58" t="s">
        <v>2462</v>
      </c>
      <c r="H522" s="58" t="s">
        <v>222</v>
      </c>
      <c r="I522" s="59" t="s">
        <v>1283</v>
      </c>
      <c r="J522" s="57" t="s">
        <v>2463</v>
      </c>
      <c r="K522" s="57">
        <v>28.14471</v>
      </c>
      <c r="L522" s="57">
        <v>-26.25104</v>
      </c>
      <c r="M522" s="57">
        <v>4</v>
      </c>
      <c r="N522" s="57">
        <v>80</v>
      </c>
      <c r="O522" s="57" t="s">
        <v>2324</v>
      </c>
      <c r="P522" s="57" t="s">
        <v>2464</v>
      </c>
      <c r="Q522" s="60">
        <v>8542.7000000000007</v>
      </c>
      <c r="R522" s="61">
        <v>97.3</v>
      </c>
      <c r="S522" s="61">
        <v>1349805</v>
      </c>
      <c r="T522" s="61">
        <v>70667</v>
      </c>
      <c r="U522" s="62">
        <v>3792.1640699076397</v>
      </c>
      <c r="V522" s="62">
        <v>198.53301649361441</v>
      </c>
      <c r="W522" s="60">
        <v>5.2353488096428746</v>
      </c>
      <c r="X522" s="61">
        <v>30904</v>
      </c>
      <c r="Y522" s="61">
        <v>15565</v>
      </c>
      <c r="Z522" s="61">
        <v>24198</v>
      </c>
      <c r="AA522" s="60">
        <v>43.731869189296276</v>
      </c>
      <c r="AB522" s="60">
        <v>22.025839500757073</v>
      </c>
      <c r="AC522" s="60">
        <v>34.242291309946651</v>
      </c>
      <c r="AD522" s="60">
        <v>68.540000000000006</v>
      </c>
      <c r="AE522" s="60">
        <v>69.459999999999994</v>
      </c>
      <c r="AF522" s="60">
        <v>51.6</v>
      </c>
      <c r="AG522" s="60">
        <v>56.75</v>
      </c>
      <c r="AH522" s="60">
        <v>84.99</v>
      </c>
      <c r="AI522" s="62">
        <v>276141</v>
      </c>
      <c r="AJ522" s="60">
        <v>20.457843910787112</v>
      </c>
      <c r="AK522" s="60">
        <v>1268</v>
      </c>
      <c r="AL522" s="63">
        <v>39580</v>
      </c>
      <c r="AM522" s="64">
        <v>0.33333333333333331</v>
      </c>
      <c r="AN522" s="61">
        <v>816</v>
      </c>
      <c r="AO522" s="63">
        <v>39468</v>
      </c>
      <c r="AP522" s="65">
        <v>0.75</v>
      </c>
      <c r="AQ522" s="61">
        <v>1230</v>
      </c>
      <c r="AR522" s="63">
        <v>39580</v>
      </c>
      <c r="AS522" s="65">
        <v>0.33333333333333331</v>
      </c>
      <c r="AT522" s="61">
        <v>77</v>
      </c>
      <c r="AU522" s="61">
        <v>799</v>
      </c>
      <c r="AV522" s="61">
        <v>554</v>
      </c>
      <c r="AW522" s="61">
        <v>1100</v>
      </c>
      <c r="AX522" s="61"/>
      <c r="AY522" s="61"/>
      <c r="AZ522" s="61"/>
      <c r="BA522" s="66"/>
    </row>
    <row r="523" spans="1:53" hidden="1">
      <c r="A523" t="e">
        <f>VLOOKUP(C523,'2010'!$G$2:$S$120,13,FALSE)</f>
        <v>#N/A</v>
      </c>
      <c r="B523" s="10">
        <v>521</v>
      </c>
      <c r="C523" s="67" t="s">
        <v>2465</v>
      </c>
      <c r="D523" s="68" t="s">
        <v>2466</v>
      </c>
      <c r="E523" s="68" t="s">
        <v>54</v>
      </c>
      <c r="F523" s="69" t="s">
        <v>2462</v>
      </c>
      <c r="G523" s="69" t="s">
        <v>2462</v>
      </c>
      <c r="H523" s="69" t="s">
        <v>222</v>
      </c>
      <c r="I523" s="70" t="s">
        <v>1283</v>
      </c>
      <c r="J523" s="68" t="s">
        <v>2463</v>
      </c>
      <c r="K523" s="68">
        <v>28.1449</v>
      </c>
      <c r="L523" s="68">
        <v>-26.25093</v>
      </c>
      <c r="M523" s="68">
        <v>4</v>
      </c>
      <c r="N523" s="68">
        <v>80</v>
      </c>
      <c r="O523" s="68" t="s">
        <v>2324</v>
      </c>
      <c r="P523" s="68" t="s">
        <v>2464</v>
      </c>
      <c r="Q523" s="71">
        <v>8574.5</v>
      </c>
      <c r="R523" s="72">
        <v>97.6</v>
      </c>
      <c r="S523" s="72">
        <v>1363674</v>
      </c>
      <c r="T523" s="72">
        <v>69038</v>
      </c>
      <c r="U523" s="73">
        <v>3816.9194705230625</v>
      </c>
      <c r="V523" s="73">
        <v>193.23715668552103</v>
      </c>
      <c r="W523" s="71">
        <v>5.0626469376111887</v>
      </c>
      <c r="X523" s="72">
        <v>28462</v>
      </c>
      <c r="Y523" s="72">
        <v>15335</v>
      </c>
      <c r="Z523" s="72">
        <v>25241</v>
      </c>
      <c r="AA523" s="71">
        <v>41.226570874011415</v>
      </c>
      <c r="AB523" s="71">
        <v>22.212404762594513</v>
      </c>
      <c r="AC523" s="71">
        <v>36.561024363394075</v>
      </c>
      <c r="AD523" s="71">
        <v>69.959999999999994</v>
      </c>
      <c r="AE523" s="71">
        <v>70.849999999999994</v>
      </c>
      <c r="AF523" s="71">
        <v>53.08</v>
      </c>
      <c r="AG523" s="71">
        <v>57.8</v>
      </c>
      <c r="AH523" s="71">
        <v>84.99</v>
      </c>
      <c r="AI523" s="73">
        <v>284936</v>
      </c>
      <c r="AJ523" s="71">
        <v>20.894729972119436</v>
      </c>
      <c r="AK523" s="71">
        <v>1267</v>
      </c>
      <c r="AL523" s="74">
        <v>39580</v>
      </c>
      <c r="AM523" s="75">
        <v>0.33333333333333331</v>
      </c>
      <c r="AN523" s="72">
        <v>814</v>
      </c>
      <c r="AO523" s="74">
        <v>39468</v>
      </c>
      <c r="AP523" s="76">
        <v>0.75</v>
      </c>
      <c r="AQ523" s="72">
        <v>1229</v>
      </c>
      <c r="AR523" s="74">
        <v>39580</v>
      </c>
      <c r="AS523" s="76">
        <v>0.33333333333333331</v>
      </c>
      <c r="AT523" s="72">
        <v>78</v>
      </c>
      <c r="AU523" s="72">
        <v>797</v>
      </c>
      <c r="AV523" s="72">
        <v>130</v>
      </c>
      <c r="AW523" s="72">
        <v>1099</v>
      </c>
      <c r="AX523" s="72"/>
      <c r="AY523" s="72"/>
      <c r="AZ523" s="72"/>
      <c r="BA523" s="77"/>
    </row>
    <row r="524" spans="1:53" hidden="1">
      <c r="A524" t="e">
        <f>VLOOKUP(C524,'2010'!$G$2:$S$120,13,FALSE)</f>
        <v>#N/A</v>
      </c>
      <c r="B524" s="10">
        <v>522</v>
      </c>
      <c r="C524" s="56" t="s">
        <v>2467</v>
      </c>
      <c r="D524" s="57" t="s">
        <v>2468</v>
      </c>
      <c r="E524" s="57" t="s">
        <v>54</v>
      </c>
      <c r="F524" s="58" t="s">
        <v>2462</v>
      </c>
      <c r="G524" s="58" t="s">
        <v>2462</v>
      </c>
      <c r="H524" s="58" t="s">
        <v>222</v>
      </c>
      <c r="I524" s="59" t="s">
        <v>2181</v>
      </c>
      <c r="J524" s="57" t="s">
        <v>2469</v>
      </c>
      <c r="K524" s="57">
        <v>28.154119999999999</v>
      </c>
      <c r="L524" s="57">
        <v>-26.248670000000001</v>
      </c>
      <c r="M524" s="57">
        <v>6</v>
      </c>
      <c r="N524" s="57">
        <v>120</v>
      </c>
      <c r="O524" s="57" t="s">
        <v>2470</v>
      </c>
      <c r="P524" s="57"/>
      <c r="Q524" s="60">
        <v>8123.92</v>
      </c>
      <c r="R524" s="61">
        <v>92.5</v>
      </c>
      <c r="S524" s="61">
        <v>6007538</v>
      </c>
      <c r="T524" s="61">
        <v>240756</v>
      </c>
      <c r="U524" s="62">
        <v>17747.702094555338</v>
      </c>
      <c r="V524" s="62">
        <v>711.2507262503816</v>
      </c>
      <c r="W524" s="60">
        <v>4.0075651623010957</v>
      </c>
      <c r="X524" s="61">
        <v>116792</v>
      </c>
      <c r="Y524" s="61">
        <v>39575</v>
      </c>
      <c r="Z524" s="61">
        <v>84389</v>
      </c>
      <c r="AA524" s="60">
        <v>48.510525179019417</v>
      </c>
      <c r="AB524" s="60">
        <v>16.437804249946002</v>
      </c>
      <c r="AC524" s="60">
        <v>35.051670571034578</v>
      </c>
      <c r="AD524" s="60">
        <v>93.06</v>
      </c>
      <c r="AE524" s="60">
        <v>93.88</v>
      </c>
      <c r="AF524" s="60">
        <v>73.25</v>
      </c>
      <c r="AG524" s="60">
        <v>77.92</v>
      </c>
      <c r="AH524" s="60">
        <v>108.98</v>
      </c>
      <c r="AI524" s="62">
        <v>230844</v>
      </c>
      <c r="AJ524" s="60">
        <v>3.8425724481476435</v>
      </c>
      <c r="AK524" s="60">
        <v>3014</v>
      </c>
      <c r="AL524" s="63">
        <v>39469</v>
      </c>
      <c r="AM524" s="64">
        <v>0.70833333333333337</v>
      </c>
      <c r="AN524" s="61">
        <v>3014</v>
      </c>
      <c r="AO524" s="63">
        <v>39469</v>
      </c>
      <c r="AP524" s="65">
        <v>0.70833333333333337</v>
      </c>
      <c r="AQ524" s="61"/>
      <c r="AR524" s="61"/>
      <c r="AS524" s="61"/>
      <c r="AT524" s="61">
        <v>768</v>
      </c>
      <c r="AU524" s="61">
        <v>814</v>
      </c>
      <c r="AV524" s="61">
        <v>356</v>
      </c>
      <c r="AW524" s="61">
        <v>325</v>
      </c>
      <c r="AX524" s="61">
        <v>631</v>
      </c>
      <c r="AY524" s="61">
        <v>582</v>
      </c>
      <c r="AZ524" s="61"/>
      <c r="BA524" s="66"/>
    </row>
    <row r="525" spans="1:53" hidden="1">
      <c r="A525" t="e">
        <f>VLOOKUP(C525,'2010'!$G$2:$S$120,13,FALSE)</f>
        <v>#N/A</v>
      </c>
      <c r="B525" s="10">
        <v>523</v>
      </c>
      <c r="C525" s="67" t="s">
        <v>2471</v>
      </c>
      <c r="D525" s="68" t="s">
        <v>2472</v>
      </c>
      <c r="E525" s="68" t="s">
        <v>54</v>
      </c>
      <c r="F525" s="69" t="s">
        <v>2462</v>
      </c>
      <c r="G525" s="69" t="s">
        <v>2462</v>
      </c>
      <c r="H525" s="69" t="s">
        <v>222</v>
      </c>
      <c r="I525" s="70" t="s">
        <v>2181</v>
      </c>
      <c r="J525" s="68" t="s">
        <v>2469</v>
      </c>
      <c r="K525" s="68">
        <v>28.153780000000001</v>
      </c>
      <c r="L525" s="68">
        <v>-26.248660000000001</v>
      </c>
      <c r="M525" s="68">
        <v>6</v>
      </c>
      <c r="N525" s="68">
        <v>120</v>
      </c>
      <c r="O525" s="68" t="s">
        <v>2470</v>
      </c>
      <c r="P525" s="68"/>
      <c r="Q525" s="71">
        <v>8516.02</v>
      </c>
      <c r="R525" s="72">
        <v>96.9</v>
      </c>
      <c r="S525" s="72">
        <v>6353331</v>
      </c>
      <c r="T525" s="72">
        <v>258146</v>
      </c>
      <c r="U525" s="73">
        <v>17905.071148259398</v>
      </c>
      <c r="V525" s="73">
        <v>727.51167799042264</v>
      </c>
      <c r="W525" s="71">
        <v>4.0631599392507649</v>
      </c>
      <c r="X525" s="72">
        <v>126787</v>
      </c>
      <c r="Y525" s="72">
        <v>41773</v>
      </c>
      <c r="Z525" s="72">
        <v>89586</v>
      </c>
      <c r="AA525" s="71">
        <v>49.114454610956592</v>
      </c>
      <c r="AB525" s="71">
        <v>16.18192805621625</v>
      </c>
      <c r="AC525" s="71">
        <v>34.703617332827157</v>
      </c>
      <c r="AD525" s="71">
        <v>94.33</v>
      </c>
      <c r="AE525" s="71">
        <v>95.19</v>
      </c>
      <c r="AF525" s="71">
        <v>74.069999999999993</v>
      </c>
      <c r="AG525" s="71">
        <v>78.930000000000007</v>
      </c>
      <c r="AH525" s="71">
        <v>109.98</v>
      </c>
      <c r="AI525" s="73">
        <v>285200</v>
      </c>
      <c r="AJ525" s="71">
        <v>4.4889838102249042</v>
      </c>
      <c r="AK525" s="71">
        <v>3021</v>
      </c>
      <c r="AL525" s="74">
        <v>39469</v>
      </c>
      <c r="AM525" s="75">
        <v>0.70833333333333337</v>
      </c>
      <c r="AN525" s="72">
        <v>3021</v>
      </c>
      <c r="AO525" s="74">
        <v>39469</v>
      </c>
      <c r="AP525" s="76">
        <v>0.70833333333333337</v>
      </c>
      <c r="AQ525" s="72"/>
      <c r="AR525" s="72"/>
      <c r="AS525" s="72"/>
      <c r="AT525" s="72">
        <v>655</v>
      </c>
      <c r="AU525" s="72">
        <v>814</v>
      </c>
      <c r="AV525" s="72">
        <v>353</v>
      </c>
      <c r="AW525" s="72">
        <v>317</v>
      </c>
      <c r="AX525" s="72">
        <v>630</v>
      </c>
      <c r="AY525" s="72">
        <v>590</v>
      </c>
      <c r="AZ525" s="72"/>
      <c r="BA525" s="77"/>
    </row>
    <row r="526" spans="1:53" hidden="1">
      <c r="A526" t="e">
        <f>VLOOKUP(C526,'2010'!$G$2:$S$120,13,FALSE)</f>
        <v>#N/A</v>
      </c>
      <c r="B526" s="10">
        <v>524</v>
      </c>
      <c r="C526" s="56" t="s">
        <v>2473</v>
      </c>
      <c r="D526" s="57" t="s">
        <v>2474</v>
      </c>
      <c r="E526" s="57" t="s">
        <v>54</v>
      </c>
      <c r="F526" s="58" t="s">
        <v>2462</v>
      </c>
      <c r="G526" s="58" t="s">
        <v>2462</v>
      </c>
      <c r="H526" s="58" t="s">
        <v>222</v>
      </c>
      <c r="I526" s="59" t="s">
        <v>2181</v>
      </c>
      <c r="J526" s="57" t="s">
        <v>2475</v>
      </c>
      <c r="K526" s="57">
        <v>28.154620000000001</v>
      </c>
      <c r="L526" s="57">
        <v>-26.24916</v>
      </c>
      <c r="M526" s="57">
        <v>5</v>
      </c>
      <c r="N526" s="57">
        <v>120</v>
      </c>
      <c r="O526" s="57" t="s">
        <v>609</v>
      </c>
      <c r="P526" s="57"/>
      <c r="Q526" s="60">
        <v>8713.8799999999992</v>
      </c>
      <c r="R526" s="61">
        <v>99.2</v>
      </c>
      <c r="S526" s="61">
        <v>6386745</v>
      </c>
      <c r="T526" s="61">
        <v>261357</v>
      </c>
      <c r="U526" s="62">
        <v>17590.54290396471</v>
      </c>
      <c r="V526" s="62">
        <v>719.8363989405409</v>
      </c>
      <c r="W526" s="60">
        <v>4.0921784101291037</v>
      </c>
      <c r="X526" s="61">
        <v>141642</v>
      </c>
      <c r="Y526" s="61">
        <v>42607</v>
      </c>
      <c r="Z526" s="61">
        <v>77108</v>
      </c>
      <c r="AA526" s="60">
        <v>54.194836947164227</v>
      </c>
      <c r="AB526" s="60">
        <v>16.302222630348528</v>
      </c>
      <c r="AC526" s="60">
        <v>29.502940422487249</v>
      </c>
      <c r="AD526" s="60">
        <v>82.79</v>
      </c>
      <c r="AE526" s="60">
        <v>83.64</v>
      </c>
      <c r="AF526" s="60">
        <v>63</v>
      </c>
      <c r="AG526" s="60">
        <v>70.849999999999994</v>
      </c>
      <c r="AH526" s="60">
        <v>96.98</v>
      </c>
      <c r="AI526" s="62">
        <v>34511</v>
      </c>
      <c r="AJ526" s="60">
        <v>0.54035349775198482</v>
      </c>
      <c r="AK526" s="60">
        <v>3396</v>
      </c>
      <c r="AL526" s="63">
        <v>39526</v>
      </c>
      <c r="AM526" s="64">
        <v>0.33333333333333331</v>
      </c>
      <c r="AN526" s="61">
        <v>3396</v>
      </c>
      <c r="AO526" s="63">
        <v>39526</v>
      </c>
      <c r="AP526" s="65">
        <v>0.33333333333333331</v>
      </c>
      <c r="AQ526" s="61"/>
      <c r="AR526" s="61"/>
      <c r="AS526" s="61"/>
      <c r="AT526" s="61">
        <v>740</v>
      </c>
      <c r="AU526" s="61">
        <v>1403</v>
      </c>
      <c r="AV526" s="61">
        <v>514</v>
      </c>
      <c r="AW526" s="61">
        <v>750</v>
      </c>
      <c r="AX526" s="61">
        <v>585</v>
      </c>
      <c r="AY526" s="61"/>
      <c r="AZ526" s="61"/>
      <c r="BA526" s="66"/>
    </row>
    <row r="527" spans="1:53" hidden="1">
      <c r="A527" t="e">
        <f>VLOOKUP(C527,'2010'!$G$2:$S$120,13,FALSE)</f>
        <v>#N/A</v>
      </c>
      <c r="B527" s="10">
        <v>525</v>
      </c>
      <c r="C527" s="67" t="s">
        <v>2476</v>
      </c>
      <c r="D527" s="68" t="s">
        <v>2477</v>
      </c>
      <c r="E527" s="68" t="s">
        <v>54</v>
      </c>
      <c r="F527" s="69" t="s">
        <v>2462</v>
      </c>
      <c r="G527" s="69" t="s">
        <v>2462</v>
      </c>
      <c r="H527" s="69" t="s">
        <v>222</v>
      </c>
      <c r="I527" s="70" t="s">
        <v>2181</v>
      </c>
      <c r="J527" s="68" t="s">
        <v>2475</v>
      </c>
      <c r="K527" s="68">
        <v>28.154330000000002</v>
      </c>
      <c r="L527" s="68">
        <v>-26.249110000000002</v>
      </c>
      <c r="M527" s="68">
        <v>5</v>
      </c>
      <c r="N527" s="68">
        <v>120</v>
      </c>
      <c r="O527" s="68" t="s">
        <v>2470</v>
      </c>
      <c r="P527" s="68"/>
      <c r="Q527" s="71">
        <v>8744.8799999999992</v>
      </c>
      <c r="R527" s="72">
        <v>99.6</v>
      </c>
      <c r="S527" s="72">
        <v>6392938</v>
      </c>
      <c r="T527" s="72">
        <v>227534</v>
      </c>
      <c r="U527" s="73">
        <v>17545.182095123091</v>
      </c>
      <c r="V527" s="73">
        <v>624.45865466421503</v>
      </c>
      <c r="W527" s="71">
        <v>3.5591460452142663</v>
      </c>
      <c r="X527" s="72">
        <v>111155</v>
      </c>
      <c r="Y527" s="72">
        <v>41369</v>
      </c>
      <c r="Z527" s="72">
        <v>75010</v>
      </c>
      <c r="AA527" s="71">
        <v>48.85203969516644</v>
      </c>
      <c r="AB527" s="71">
        <v>18.181458595198961</v>
      </c>
      <c r="AC527" s="71">
        <v>32.966501709634606</v>
      </c>
      <c r="AD527" s="71">
        <v>84.14</v>
      </c>
      <c r="AE527" s="71">
        <v>84.93</v>
      </c>
      <c r="AF527" s="71">
        <v>62.85</v>
      </c>
      <c r="AG527" s="71">
        <v>71.86</v>
      </c>
      <c r="AH527" s="71">
        <v>97.98</v>
      </c>
      <c r="AI527" s="73">
        <v>45553</v>
      </c>
      <c r="AJ527" s="71">
        <v>0.71255188146670589</v>
      </c>
      <c r="AK527" s="71">
        <v>3387</v>
      </c>
      <c r="AL527" s="74">
        <v>39526</v>
      </c>
      <c r="AM527" s="75">
        <v>0.33333333333333331</v>
      </c>
      <c r="AN527" s="72">
        <v>3387</v>
      </c>
      <c r="AO527" s="74">
        <v>39526</v>
      </c>
      <c r="AP527" s="76">
        <v>0.33333333333333331</v>
      </c>
      <c r="AQ527" s="72"/>
      <c r="AR527" s="72"/>
      <c r="AS527" s="72"/>
      <c r="AT527" s="72">
        <v>741</v>
      </c>
      <c r="AU527" s="72">
        <v>1429</v>
      </c>
      <c r="AV527" s="72">
        <v>505</v>
      </c>
      <c r="AW527" s="72">
        <v>752</v>
      </c>
      <c r="AX527" s="72">
        <v>592</v>
      </c>
      <c r="AY527" s="72"/>
      <c r="AZ527" s="72"/>
      <c r="BA527" s="77"/>
    </row>
    <row r="528" spans="1:53" hidden="1">
      <c r="A528" t="e">
        <f>VLOOKUP(C528,'2010'!$G$2:$S$120,13,FALSE)</f>
        <v>#N/A</v>
      </c>
      <c r="B528" s="10">
        <v>526</v>
      </c>
      <c r="C528" s="56" t="s">
        <v>2478</v>
      </c>
      <c r="D528" s="57" t="s">
        <v>2479</v>
      </c>
      <c r="E528" s="57" t="s">
        <v>177</v>
      </c>
      <c r="F528" s="58" t="s">
        <v>2462</v>
      </c>
      <c r="G528" s="58" t="s">
        <v>2462</v>
      </c>
      <c r="H528" s="58" t="s">
        <v>222</v>
      </c>
      <c r="I528" s="59" t="s">
        <v>2352</v>
      </c>
      <c r="J528" s="57" t="s">
        <v>2480</v>
      </c>
      <c r="K528" s="57">
        <v>28.264869999999998</v>
      </c>
      <c r="L528" s="57">
        <v>-26.25168</v>
      </c>
      <c r="M528" s="57">
        <v>4</v>
      </c>
      <c r="N528" s="57">
        <v>120</v>
      </c>
      <c r="O528" s="57" t="s">
        <v>2481</v>
      </c>
      <c r="P528" s="57" t="s">
        <v>1753</v>
      </c>
      <c r="Q528" s="60">
        <v>284.75</v>
      </c>
      <c r="R528" s="61">
        <v>3.2</v>
      </c>
      <c r="S528" s="61">
        <v>427204</v>
      </c>
      <c r="T528" s="61">
        <v>25439</v>
      </c>
      <c r="U528" s="62">
        <v>36006.658472344163</v>
      </c>
      <c r="V528" s="62">
        <v>2144.1123792800704</v>
      </c>
      <c r="W528" s="60">
        <v>5.9547663411391278</v>
      </c>
      <c r="X528" s="61">
        <v>11214</v>
      </c>
      <c r="Y528" s="61">
        <v>5918</v>
      </c>
      <c r="Z528" s="61">
        <v>8307</v>
      </c>
      <c r="AA528" s="60">
        <v>44.081921459176854</v>
      </c>
      <c r="AB528" s="60">
        <v>23.263493061834193</v>
      </c>
      <c r="AC528" s="60">
        <v>32.654585478988956</v>
      </c>
      <c r="AD528" s="60">
        <v>109.75</v>
      </c>
      <c r="AE528" s="60">
        <v>111.31</v>
      </c>
      <c r="AF528" s="60">
        <v>85.11</v>
      </c>
      <c r="AG528" s="60">
        <v>90.91</v>
      </c>
      <c r="AH528" s="60">
        <v>127.98</v>
      </c>
      <c r="AI528" s="62">
        <v>113000</v>
      </c>
      <c r="AJ528" s="60">
        <v>26.451063192292207</v>
      </c>
      <c r="AK528" s="60">
        <v>5208</v>
      </c>
      <c r="AL528" s="63">
        <v>39758</v>
      </c>
      <c r="AM528" s="64">
        <v>0.70833333333333337</v>
      </c>
      <c r="AN528" s="61">
        <v>3521</v>
      </c>
      <c r="AO528" s="63">
        <v>39758</v>
      </c>
      <c r="AP528" s="65">
        <v>0.70833333333333337</v>
      </c>
      <c r="AQ528" s="61">
        <v>3257</v>
      </c>
      <c r="AR528" s="63">
        <v>39766</v>
      </c>
      <c r="AS528" s="65">
        <v>0.25</v>
      </c>
      <c r="AT528" s="61">
        <v>1101</v>
      </c>
      <c r="AU528" s="61">
        <v>2420</v>
      </c>
      <c r="AV528" s="61">
        <v>2205</v>
      </c>
      <c r="AW528" s="61">
        <v>1115</v>
      </c>
      <c r="AX528" s="61"/>
      <c r="AY528" s="61"/>
      <c r="AZ528" s="61"/>
      <c r="BA528" s="66"/>
    </row>
    <row r="529" spans="1:53" hidden="1">
      <c r="A529" t="e">
        <f>VLOOKUP(C529,'2010'!$G$2:$S$120,13,FALSE)</f>
        <v>#N/A</v>
      </c>
      <c r="B529" s="10">
        <v>527</v>
      </c>
      <c r="C529" s="67" t="s">
        <v>2482</v>
      </c>
      <c r="D529" s="68" t="s">
        <v>2483</v>
      </c>
      <c r="E529" s="68" t="s">
        <v>177</v>
      </c>
      <c r="F529" s="69" t="s">
        <v>2462</v>
      </c>
      <c r="G529" s="69" t="s">
        <v>2462</v>
      </c>
      <c r="H529" s="69" t="s">
        <v>222</v>
      </c>
      <c r="I529" s="70" t="s">
        <v>2484</v>
      </c>
      <c r="J529" s="68" t="s">
        <v>2485</v>
      </c>
      <c r="K529" s="68">
        <v>28.319710000000001</v>
      </c>
      <c r="L529" s="68">
        <v>-26.255230000000001</v>
      </c>
      <c r="M529" s="68">
        <v>4</v>
      </c>
      <c r="N529" s="68">
        <v>120</v>
      </c>
      <c r="O529" s="68" t="s">
        <v>2470</v>
      </c>
      <c r="P529" s="68" t="s">
        <v>609</v>
      </c>
      <c r="Q529" s="71">
        <v>288.25</v>
      </c>
      <c r="R529" s="72">
        <v>3.3</v>
      </c>
      <c r="S529" s="72">
        <v>150396</v>
      </c>
      <c r="T529" s="72">
        <v>8791</v>
      </c>
      <c r="U529" s="73">
        <v>12522.130095403296</v>
      </c>
      <c r="V529" s="73">
        <v>731.94796183868175</v>
      </c>
      <c r="W529" s="71">
        <v>5.8452352456182348</v>
      </c>
      <c r="X529" s="72">
        <v>3112</v>
      </c>
      <c r="Y529" s="72">
        <v>1616</v>
      </c>
      <c r="Z529" s="72">
        <v>4063</v>
      </c>
      <c r="AA529" s="71">
        <v>35.39984074621772</v>
      </c>
      <c r="AB529" s="71">
        <v>18.382436582868845</v>
      </c>
      <c r="AC529" s="71">
        <v>46.217722670913439</v>
      </c>
      <c r="AD529" s="71">
        <v>105.62</v>
      </c>
      <c r="AE529" s="71">
        <v>107.29</v>
      </c>
      <c r="AF529" s="71">
        <v>78.67</v>
      </c>
      <c r="AG529" s="71">
        <v>89.94</v>
      </c>
      <c r="AH529" s="71">
        <v>120.99</v>
      </c>
      <c r="AI529" s="73">
        <v>23676</v>
      </c>
      <c r="AJ529" s="71">
        <v>15.742439958509536</v>
      </c>
      <c r="AK529" s="71">
        <v>1759</v>
      </c>
      <c r="AL529" s="74">
        <v>39762</v>
      </c>
      <c r="AM529" s="75">
        <v>0.33333333333333331</v>
      </c>
      <c r="AN529" s="72">
        <v>933</v>
      </c>
      <c r="AO529" s="74">
        <v>39758</v>
      </c>
      <c r="AP529" s="76">
        <v>0.75</v>
      </c>
      <c r="AQ529" s="72">
        <v>1282</v>
      </c>
      <c r="AR529" s="74">
        <v>39762</v>
      </c>
      <c r="AS529" s="76">
        <v>0.33333333333333331</v>
      </c>
      <c r="AT529" s="72">
        <v>332</v>
      </c>
      <c r="AU529" s="72">
        <v>601</v>
      </c>
      <c r="AV529" s="72">
        <v>883</v>
      </c>
      <c r="AW529" s="72">
        <v>454</v>
      </c>
      <c r="AX529" s="72"/>
      <c r="AY529" s="72"/>
      <c r="AZ529" s="72"/>
      <c r="BA529" s="77"/>
    </row>
    <row r="530" spans="1:53" hidden="1">
      <c r="A530" t="e">
        <f>VLOOKUP(C530,'2010'!$G$2:$S$120,13,FALSE)</f>
        <v>#N/A</v>
      </c>
      <c r="B530" s="10">
        <v>528</v>
      </c>
      <c r="C530" s="56" t="s">
        <v>2486</v>
      </c>
      <c r="D530" s="57" t="s">
        <v>2487</v>
      </c>
      <c r="E530" s="57" t="s">
        <v>54</v>
      </c>
      <c r="F530" s="58" t="s">
        <v>2462</v>
      </c>
      <c r="G530" s="58" t="s">
        <v>2462</v>
      </c>
      <c r="H530" s="58" t="s">
        <v>222</v>
      </c>
      <c r="I530" s="59" t="s">
        <v>992</v>
      </c>
      <c r="J530" s="57" t="s">
        <v>2488</v>
      </c>
      <c r="K530" s="57">
        <v>28.332049999999999</v>
      </c>
      <c r="L530" s="57">
        <v>-26.25816</v>
      </c>
      <c r="M530" s="57">
        <v>4</v>
      </c>
      <c r="N530" s="57">
        <v>120</v>
      </c>
      <c r="O530" s="57" t="s">
        <v>2470</v>
      </c>
      <c r="P530" s="57" t="s">
        <v>609</v>
      </c>
      <c r="Q530" s="60">
        <v>8247.84</v>
      </c>
      <c r="R530" s="61">
        <v>93.9</v>
      </c>
      <c r="S530" s="61">
        <v>6005214</v>
      </c>
      <c r="T530" s="61">
        <v>336842</v>
      </c>
      <c r="U530" s="62">
        <v>17474.288540999827</v>
      </c>
      <c r="V530" s="62">
        <v>980.16062387243198</v>
      </c>
      <c r="W530" s="60">
        <v>5.6091589741847674</v>
      </c>
      <c r="X530" s="61">
        <v>136530</v>
      </c>
      <c r="Y530" s="61">
        <v>62153</v>
      </c>
      <c r="Z530" s="61">
        <v>138159</v>
      </c>
      <c r="AA530" s="60">
        <v>40.532356416361381</v>
      </c>
      <c r="AB530" s="60">
        <v>18.451677641149264</v>
      </c>
      <c r="AC530" s="60">
        <v>41.015965942489359</v>
      </c>
      <c r="AD530" s="60">
        <v>93.7</v>
      </c>
      <c r="AE530" s="60">
        <v>95.08</v>
      </c>
      <c r="AF530" s="60">
        <v>70.569999999999993</v>
      </c>
      <c r="AG530" s="60">
        <v>77.92</v>
      </c>
      <c r="AH530" s="60">
        <v>109.98</v>
      </c>
      <c r="AI530" s="62">
        <v>272795</v>
      </c>
      <c r="AJ530" s="60">
        <v>4.5426357828380466</v>
      </c>
      <c r="AK530" s="60">
        <v>2257</v>
      </c>
      <c r="AL530" s="63">
        <v>39505</v>
      </c>
      <c r="AM530" s="64">
        <v>0.33333333333333331</v>
      </c>
      <c r="AN530" s="61">
        <v>1342</v>
      </c>
      <c r="AO530" s="63">
        <v>39702</v>
      </c>
      <c r="AP530" s="65">
        <v>0.75</v>
      </c>
      <c r="AQ530" s="61">
        <v>1602</v>
      </c>
      <c r="AR530" s="63">
        <v>39458</v>
      </c>
      <c r="AS530" s="65">
        <v>0.33333333333333331</v>
      </c>
      <c r="AT530" s="61">
        <v>632</v>
      </c>
      <c r="AU530" s="61">
        <v>760</v>
      </c>
      <c r="AV530" s="61">
        <v>854</v>
      </c>
      <c r="AW530" s="61">
        <v>790</v>
      </c>
      <c r="AX530" s="61"/>
      <c r="AY530" s="61"/>
      <c r="AZ530" s="61"/>
      <c r="BA530" s="66"/>
    </row>
    <row r="531" spans="1:53" hidden="1">
      <c r="A531" t="e">
        <f>VLOOKUP(C531,'2010'!$G$2:$S$120,13,FALSE)</f>
        <v>#N/A</v>
      </c>
      <c r="B531" s="10">
        <v>529</v>
      </c>
      <c r="C531" s="67" t="s">
        <v>2489</v>
      </c>
      <c r="D531" s="68" t="s">
        <v>2490</v>
      </c>
      <c r="E531" s="68" t="s">
        <v>54</v>
      </c>
      <c r="F531" s="69" t="s">
        <v>2462</v>
      </c>
      <c r="G531" s="69" t="s">
        <v>2462</v>
      </c>
      <c r="H531" s="69" t="s">
        <v>222</v>
      </c>
      <c r="I531" s="70" t="s">
        <v>992</v>
      </c>
      <c r="J531" s="68" t="s">
        <v>2488</v>
      </c>
      <c r="K531" s="68">
        <v>28.332049999999999</v>
      </c>
      <c r="L531" s="68">
        <v>-26.25816</v>
      </c>
      <c r="M531" s="68">
        <v>4</v>
      </c>
      <c r="N531" s="68">
        <v>120</v>
      </c>
      <c r="O531" s="68" t="s">
        <v>2470</v>
      </c>
      <c r="P531" s="68" t="s">
        <v>609</v>
      </c>
      <c r="Q531" s="71">
        <v>8718.1299999999992</v>
      </c>
      <c r="R531" s="72">
        <v>99.3</v>
      </c>
      <c r="S531" s="72">
        <v>6394785</v>
      </c>
      <c r="T531" s="72">
        <v>390048</v>
      </c>
      <c r="U531" s="73">
        <v>17604.100879431717</v>
      </c>
      <c r="V531" s="73">
        <v>1073.7568721732757</v>
      </c>
      <c r="W531" s="71">
        <v>6.0994701151016022</v>
      </c>
      <c r="X531" s="72">
        <v>165744</v>
      </c>
      <c r="Y531" s="72">
        <v>63790</v>
      </c>
      <c r="Z531" s="72">
        <v>160514</v>
      </c>
      <c r="AA531" s="71">
        <v>42.493231602264338</v>
      </c>
      <c r="AB531" s="71">
        <v>16.354397407498563</v>
      </c>
      <c r="AC531" s="71">
        <v>41.152370990237095</v>
      </c>
      <c r="AD531" s="71">
        <v>95.4</v>
      </c>
      <c r="AE531" s="71">
        <v>96.88</v>
      </c>
      <c r="AF531" s="71">
        <v>72.650000000000006</v>
      </c>
      <c r="AG531" s="71">
        <v>79.930000000000007</v>
      </c>
      <c r="AH531" s="71">
        <v>111.99</v>
      </c>
      <c r="AI531" s="73">
        <v>333855</v>
      </c>
      <c r="AJ531" s="71">
        <v>5.220738461105416</v>
      </c>
      <c r="AK531" s="71">
        <v>2265</v>
      </c>
      <c r="AL531" s="74">
        <v>39505</v>
      </c>
      <c r="AM531" s="75">
        <v>0.33333333333333331</v>
      </c>
      <c r="AN531" s="72">
        <v>1344</v>
      </c>
      <c r="AO531" s="74">
        <v>39702</v>
      </c>
      <c r="AP531" s="76">
        <v>0.75</v>
      </c>
      <c r="AQ531" s="72">
        <v>1602</v>
      </c>
      <c r="AR531" s="74">
        <v>39458</v>
      </c>
      <c r="AS531" s="76">
        <v>0.33333333333333331</v>
      </c>
      <c r="AT531" s="72">
        <v>637</v>
      </c>
      <c r="AU531" s="72">
        <v>753</v>
      </c>
      <c r="AV531" s="72">
        <v>862</v>
      </c>
      <c r="AW531" s="72">
        <v>786</v>
      </c>
      <c r="AX531" s="72"/>
      <c r="AY531" s="72"/>
      <c r="AZ531" s="72"/>
      <c r="BA531" s="77"/>
    </row>
    <row r="532" spans="1:53" hidden="1">
      <c r="A532" t="e">
        <f>VLOOKUP(C532,'2010'!$G$2:$S$120,13,FALSE)</f>
        <v>#N/A</v>
      </c>
      <c r="B532" s="10">
        <v>530</v>
      </c>
      <c r="C532" s="56" t="s">
        <v>2491</v>
      </c>
      <c r="D532" s="57" t="s">
        <v>2492</v>
      </c>
      <c r="E532" s="57" t="s">
        <v>71</v>
      </c>
      <c r="F532" s="58" t="s">
        <v>2462</v>
      </c>
      <c r="G532" s="58" t="s">
        <v>2462</v>
      </c>
      <c r="H532" s="58" t="s">
        <v>222</v>
      </c>
      <c r="I532" s="59" t="s">
        <v>880</v>
      </c>
      <c r="J532" s="57" t="s">
        <v>2493</v>
      </c>
      <c r="K532" s="57">
        <v>28.35566</v>
      </c>
      <c r="L532" s="57">
        <v>-26.26502</v>
      </c>
      <c r="M532" s="57">
        <v>6</v>
      </c>
      <c r="N532" s="57">
        <v>120</v>
      </c>
      <c r="O532" s="57" t="s">
        <v>2470</v>
      </c>
      <c r="P532" s="57" t="s">
        <v>609</v>
      </c>
      <c r="Q532" s="60">
        <v>8718.5</v>
      </c>
      <c r="R532" s="61">
        <v>99.3</v>
      </c>
      <c r="S532" s="61">
        <v>6408403</v>
      </c>
      <c r="T532" s="61">
        <v>353081</v>
      </c>
      <c r="U532" s="62">
        <v>17640.840970350404</v>
      </c>
      <c r="V532" s="62">
        <v>971.94976200034409</v>
      </c>
      <c r="W532" s="60">
        <v>5.5096566180372859</v>
      </c>
      <c r="X532" s="61">
        <v>129265</v>
      </c>
      <c r="Y532" s="61">
        <v>63966</v>
      </c>
      <c r="Z532" s="61">
        <v>159850</v>
      </c>
      <c r="AA532" s="60">
        <v>36.610579442111018</v>
      </c>
      <c r="AB532" s="60">
        <v>18.116522837535861</v>
      </c>
      <c r="AC532" s="60">
        <v>45.272897720353122</v>
      </c>
      <c r="AD532" s="60">
        <v>114.37</v>
      </c>
      <c r="AE532" s="60">
        <v>116.1</v>
      </c>
      <c r="AF532" s="60">
        <v>84.75</v>
      </c>
      <c r="AG532" s="60">
        <v>95.94</v>
      </c>
      <c r="AH532" s="60">
        <v>131.99</v>
      </c>
      <c r="AI532" s="62">
        <v>2425339</v>
      </c>
      <c r="AJ532" s="60">
        <v>37.846230956448899</v>
      </c>
      <c r="AK532" s="60">
        <v>2248</v>
      </c>
      <c r="AL532" s="63">
        <v>39505</v>
      </c>
      <c r="AM532" s="64">
        <v>0.33333333333333331</v>
      </c>
      <c r="AN532" s="61">
        <v>1352</v>
      </c>
      <c r="AO532" s="63">
        <v>39702</v>
      </c>
      <c r="AP532" s="65">
        <v>0.75</v>
      </c>
      <c r="AQ532" s="61">
        <v>1604</v>
      </c>
      <c r="AR532" s="63">
        <v>39458</v>
      </c>
      <c r="AS532" s="65">
        <v>0.33333333333333331</v>
      </c>
      <c r="AT532" s="61">
        <v>232</v>
      </c>
      <c r="AU532" s="61">
        <v>602</v>
      </c>
      <c r="AV532" s="61">
        <v>690</v>
      </c>
      <c r="AW532" s="61">
        <v>891</v>
      </c>
      <c r="AX532" s="61">
        <v>725</v>
      </c>
      <c r="AY532" s="61">
        <v>250</v>
      </c>
      <c r="AZ532" s="61"/>
      <c r="BA532" s="66"/>
    </row>
    <row r="533" spans="1:53" hidden="1">
      <c r="A533" t="e">
        <f>VLOOKUP(C533,'2010'!$G$2:$S$120,13,FALSE)</f>
        <v>#N/A</v>
      </c>
      <c r="B533" s="10">
        <v>531</v>
      </c>
      <c r="C533" s="67" t="s">
        <v>2494</v>
      </c>
      <c r="D533" s="68" t="s">
        <v>2495</v>
      </c>
      <c r="E533" s="68" t="s">
        <v>54</v>
      </c>
      <c r="F533" s="69" t="s">
        <v>2462</v>
      </c>
      <c r="G533" s="69" t="s">
        <v>2462</v>
      </c>
      <c r="H533" s="69" t="s">
        <v>222</v>
      </c>
      <c r="I533" s="70" t="s">
        <v>1263</v>
      </c>
      <c r="J533" s="68" t="s">
        <v>2496</v>
      </c>
      <c r="K533" s="68">
        <v>28.363119999999999</v>
      </c>
      <c r="L533" s="68">
        <v>-26.268129999999999</v>
      </c>
      <c r="M533" s="68">
        <v>2</v>
      </c>
      <c r="N533" s="68">
        <v>80</v>
      </c>
      <c r="O533" s="68" t="s">
        <v>2470</v>
      </c>
      <c r="P533" s="68" t="s">
        <v>609</v>
      </c>
      <c r="Q533" s="71">
        <v>8781.83</v>
      </c>
      <c r="R533" s="72">
        <v>100</v>
      </c>
      <c r="S533" s="72">
        <v>314577</v>
      </c>
      <c r="T533" s="72">
        <v>29193</v>
      </c>
      <c r="U533" s="73">
        <v>859.71238340983598</v>
      </c>
      <c r="V533" s="73">
        <v>79.782004434155525</v>
      </c>
      <c r="W533" s="71">
        <v>9.2800808705022941</v>
      </c>
      <c r="X533" s="72">
        <v>15230</v>
      </c>
      <c r="Y533" s="72">
        <v>3604</v>
      </c>
      <c r="Z533" s="72">
        <v>10359</v>
      </c>
      <c r="AA533" s="71">
        <v>52.17004076319666</v>
      </c>
      <c r="AB533" s="71">
        <v>12.345425273181927</v>
      </c>
      <c r="AC533" s="71">
        <v>35.484533963621416</v>
      </c>
      <c r="AD533" s="71">
        <v>72.209999999999994</v>
      </c>
      <c r="AE533" s="71">
        <v>74.28</v>
      </c>
      <c r="AF533" s="71">
        <v>51.28</v>
      </c>
      <c r="AG533" s="71">
        <v>56.73</v>
      </c>
      <c r="AH533" s="71">
        <v>93.99</v>
      </c>
      <c r="AI533" s="73">
        <v>101920</v>
      </c>
      <c r="AJ533" s="71">
        <v>32.399062868550466</v>
      </c>
      <c r="AK533" s="71">
        <v>708</v>
      </c>
      <c r="AL533" s="74">
        <v>39588</v>
      </c>
      <c r="AM533" s="75">
        <v>0.45833333333333331</v>
      </c>
      <c r="AN533" s="72">
        <v>222</v>
      </c>
      <c r="AO533" s="74">
        <v>39588</v>
      </c>
      <c r="AP533" s="76">
        <v>0.41666666666666669</v>
      </c>
      <c r="AQ533" s="72">
        <v>648</v>
      </c>
      <c r="AR533" s="74">
        <v>39520</v>
      </c>
      <c r="AS533" s="76">
        <v>0.41666666666666669</v>
      </c>
      <c r="AT533" s="72">
        <v>222</v>
      </c>
      <c r="AU533" s="72">
        <v>648</v>
      </c>
      <c r="AV533" s="72">
        <v>12</v>
      </c>
      <c r="AW533" s="72">
        <v>3</v>
      </c>
      <c r="AX533" s="72"/>
      <c r="AY533" s="72"/>
      <c r="AZ533" s="72"/>
      <c r="BA533" s="77"/>
    </row>
    <row r="534" spans="1:53" hidden="1">
      <c r="A534" t="e">
        <f>VLOOKUP(C534,'2010'!$G$2:$S$120,13,FALSE)</f>
        <v>#N/A</v>
      </c>
      <c r="B534" s="10">
        <v>532</v>
      </c>
      <c r="C534" s="56" t="s">
        <v>2497</v>
      </c>
      <c r="D534" s="57" t="s">
        <v>2498</v>
      </c>
      <c r="E534" s="57" t="s">
        <v>54</v>
      </c>
      <c r="F534" s="58" t="s">
        <v>2462</v>
      </c>
      <c r="G534" s="58" t="s">
        <v>2462</v>
      </c>
      <c r="H534" s="58" t="s">
        <v>222</v>
      </c>
      <c r="I534" s="59" t="s">
        <v>1263</v>
      </c>
      <c r="J534" s="57" t="s">
        <v>2496</v>
      </c>
      <c r="K534" s="57">
        <v>28.36337</v>
      </c>
      <c r="L534" s="57">
        <v>-26.2683</v>
      </c>
      <c r="M534" s="57">
        <v>2</v>
      </c>
      <c r="N534" s="57">
        <v>80</v>
      </c>
      <c r="O534" s="57" t="s">
        <v>2470</v>
      </c>
      <c r="P534" s="57" t="s">
        <v>609</v>
      </c>
      <c r="Q534" s="60">
        <v>8782.7000000000007</v>
      </c>
      <c r="R534" s="61">
        <v>100</v>
      </c>
      <c r="S534" s="61">
        <v>313834</v>
      </c>
      <c r="T534" s="61">
        <v>24139</v>
      </c>
      <c r="U534" s="62">
        <v>857.59686656722874</v>
      </c>
      <c r="V534" s="62">
        <v>65.963314242772725</v>
      </c>
      <c r="W534" s="60">
        <v>7.6916459019736552</v>
      </c>
      <c r="X534" s="61">
        <v>10824</v>
      </c>
      <c r="Y534" s="61">
        <v>3324</v>
      </c>
      <c r="Z534" s="61">
        <v>9991</v>
      </c>
      <c r="AA534" s="60">
        <v>44.840299929574542</v>
      </c>
      <c r="AB534" s="60">
        <v>13.770247317618791</v>
      </c>
      <c r="AC534" s="60">
        <v>41.389452752806662</v>
      </c>
      <c r="AD534" s="60">
        <v>74.260000000000005</v>
      </c>
      <c r="AE534" s="60">
        <v>76.19</v>
      </c>
      <c r="AF534" s="60">
        <v>50.32</v>
      </c>
      <c r="AG534" s="60">
        <v>56.73</v>
      </c>
      <c r="AH534" s="60">
        <v>95.99</v>
      </c>
      <c r="AI534" s="62">
        <v>109593</v>
      </c>
      <c r="AJ534" s="60">
        <v>34.920690556153886</v>
      </c>
      <c r="AK534" s="60">
        <v>701</v>
      </c>
      <c r="AL534" s="63">
        <v>39588</v>
      </c>
      <c r="AM534" s="64">
        <v>0.45833333333333331</v>
      </c>
      <c r="AN534" s="61">
        <v>221</v>
      </c>
      <c r="AO534" s="63">
        <v>39588</v>
      </c>
      <c r="AP534" s="65">
        <v>0.41666666666666669</v>
      </c>
      <c r="AQ534" s="61">
        <v>640</v>
      </c>
      <c r="AR534" s="63">
        <v>39520</v>
      </c>
      <c r="AS534" s="65">
        <v>0.41666666666666669</v>
      </c>
      <c r="AT534" s="61">
        <v>221</v>
      </c>
      <c r="AU534" s="61">
        <v>640</v>
      </c>
      <c r="AV534" s="61">
        <v>2</v>
      </c>
      <c r="AW534" s="61">
        <v>9</v>
      </c>
      <c r="AX534" s="61"/>
      <c r="AY534" s="61"/>
      <c r="AZ534" s="61"/>
      <c r="BA534" s="66"/>
    </row>
    <row r="535" spans="1:53" hidden="1">
      <c r="A535" t="e">
        <f>VLOOKUP(C535,'2010'!$G$2:$S$120,13,FALSE)</f>
        <v>#N/A</v>
      </c>
      <c r="B535" s="10">
        <v>533</v>
      </c>
      <c r="C535" s="67" t="s">
        <v>2499</v>
      </c>
      <c r="D535" s="68" t="s">
        <v>2500</v>
      </c>
      <c r="E535" s="68" t="s">
        <v>177</v>
      </c>
      <c r="F535" s="69" t="s">
        <v>2462</v>
      </c>
      <c r="G535" s="69" t="s">
        <v>2462</v>
      </c>
      <c r="H535" s="69" t="s">
        <v>222</v>
      </c>
      <c r="I535" s="70" t="s">
        <v>2501</v>
      </c>
      <c r="J535" s="68" t="s">
        <v>2502</v>
      </c>
      <c r="K535" s="68">
        <v>28.374120000000001</v>
      </c>
      <c r="L535" s="68">
        <v>-26.27383</v>
      </c>
      <c r="M535" s="68">
        <v>4</v>
      </c>
      <c r="N535" s="68">
        <v>120</v>
      </c>
      <c r="O535" s="68" t="s">
        <v>2470</v>
      </c>
      <c r="P535" s="68" t="s">
        <v>609</v>
      </c>
      <c r="Q535" s="71">
        <v>288.25</v>
      </c>
      <c r="R535" s="72">
        <v>3.3</v>
      </c>
      <c r="S535" s="72">
        <v>188386</v>
      </c>
      <c r="T535" s="72">
        <v>11290</v>
      </c>
      <c r="U535" s="73">
        <v>15685.217692974849</v>
      </c>
      <c r="V535" s="73">
        <v>940.01734605377283</v>
      </c>
      <c r="W535" s="71">
        <v>5.9930143428917226</v>
      </c>
      <c r="X535" s="72">
        <v>3905</v>
      </c>
      <c r="Y535" s="72">
        <v>1868</v>
      </c>
      <c r="Z535" s="72">
        <v>5517</v>
      </c>
      <c r="AA535" s="71">
        <v>34.588131089459701</v>
      </c>
      <c r="AB535" s="71">
        <v>16.54561558901683</v>
      </c>
      <c r="AC535" s="71">
        <v>48.866253321523473</v>
      </c>
      <c r="AD535" s="71">
        <v>113.46</v>
      </c>
      <c r="AE535" s="71">
        <v>115.44</v>
      </c>
      <c r="AF535" s="71">
        <v>82.36</v>
      </c>
      <c r="AG535" s="71">
        <v>94.93</v>
      </c>
      <c r="AH535" s="71">
        <v>129.97999999999999</v>
      </c>
      <c r="AI535" s="73">
        <v>66295</v>
      </c>
      <c r="AJ535" s="71">
        <v>35.191043920461176</v>
      </c>
      <c r="AK535" s="71">
        <v>1894</v>
      </c>
      <c r="AL535" s="74">
        <v>39762</v>
      </c>
      <c r="AM535" s="75">
        <v>0.33333333333333331</v>
      </c>
      <c r="AN535" s="72">
        <v>1069</v>
      </c>
      <c r="AO535" s="74">
        <v>39763</v>
      </c>
      <c r="AP535" s="76">
        <v>0.75</v>
      </c>
      <c r="AQ535" s="72">
        <v>1274</v>
      </c>
      <c r="AR535" s="74">
        <v>39762</v>
      </c>
      <c r="AS535" s="76">
        <v>0.33333333333333331</v>
      </c>
      <c r="AT535" s="72">
        <v>523</v>
      </c>
      <c r="AU535" s="72">
        <v>546</v>
      </c>
      <c r="AV535" s="72">
        <v>657</v>
      </c>
      <c r="AW535" s="72">
        <v>617</v>
      </c>
      <c r="AX535" s="72"/>
      <c r="AY535" s="72"/>
      <c r="AZ535" s="72"/>
      <c r="BA535" s="77"/>
    </row>
    <row r="536" spans="1:53" hidden="1">
      <c r="A536" t="e">
        <f>VLOOKUP(C536,'2010'!$G$2:$S$120,13,FALSE)</f>
        <v>#N/A</v>
      </c>
      <c r="B536" s="10">
        <v>534</v>
      </c>
      <c r="C536" s="56" t="s">
        <v>2503</v>
      </c>
      <c r="D536" s="57" t="s">
        <v>2504</v>
      </c>
      <c r="E536" s="57" t="s">
        <v>177</v>
      </c>
      <c r="F536" s="58" t="s">
        <v>2462</v>
      </c>
      <c r="G536" s="58" t="s">
        <v>2462</v>
      </c>
      <c r="H536" s="58" t="s">
        <v>222</v>
      </c>
      <c r="I536" s="59" t="s">
        <v>2382</v>
      </c>
      <c r="J536" s="57" t="s">
        <v>2505</v>
      </c>
      <c r="K536" s="57">
        <v>28.43188</v>
      </c>
      <c r="L536" s="57">
        <v>-26.284410000000001</v>
      </c>
      <c r="M536" s="57">
        <v>6</v>
      </c>
      <c r="N536" s="57">
        <v>120</v>
      </c>
      <c r="O536" s="57" t="s">
        <v>2470</v>
      </c>
      <c r="P536" s="57" t="s">
        <v>609</v>
      </c>
      <c r="Q536" s="60">
        <v>287.75</v>
      </c>
      <c r="R536" s="61">
        <v>3.3</v>
      </c>
      <c r="S536" s="61">
        <v>162974</v>
      </c>
      <c r="T536" s="61">
        <v>12549</v>
      </c>
      <c r="U536" s="62">
        <v>13592.966116420503</v>
      </c>
      <c r="V536" s="62">
        <v>1046.6585577758469</v>
      </c>
      <c r="W536" s="60">
        <v>7.7000012271896141</v>
      </c>
      <c r="X536" s="61">
        <v>4293</v>
      </c>
      <c r="Y536" s="61">
        <v>2256</v>
      </c>
      <c r="Z536" s="61">
        <v>6000</v>
      </c>
      <c r="AA536" s="60">
        <v>34.209897202964378</v>
      </c>
      <c r="AB536" s="60">
        <v>17.977528089887642</v>
      </c>
      <c r="AC536" s="60">
        <v>47.812574707147981</v>
      </c>
      <c r="AD536" s="60">
        <v>100.43</v>
      </c>
      <c r="AE536" s="60">
        <v>101.99</v>
      </c>
      <c r="AF536" s="60">
        <v>81.739999999999995</v>
      </c>
      <c r="AG536" s="60">
        <v>65.92</v>
      </c>
      <c r="AH536" s="60">
        <v>126.98</v>
      </c>
      <c r="AI536" s="62">
        <v>39241</v>
      </c>
      <c r="AJ536" s="60">
        <v>24.078073803183329</v>
      </c>
      <c r="AK536" s="60">
        <v>1582</v>
      </c>
      <c r="AL536" s="63">
        <v>39763</v>
      </c>
      <c r="AM536" s="64">
        <v>0.75</v>
      </c>
      <c r="AN536" s="61">
        <v>1098</v>
      </c>
      <c r="AO536" s="63">
        <v>39763</v>
      </c>
      <c r="AP536" s="65">
        <v>0.75</v>
      </c>
      <c r="AQ536" s="61">
        <v>709</v>
      </c>
      <c r="AR536" s="63">
        <v>39769</v>
      </c>
      <c r="AS536" s="65">
        <v>0.33333333333333331</v>
      </c>
      <c r="AT536" s="61">
        <v>518</v>
      </c>
      <c r="AU536" s="61">
        <v>369</v>
      </c>
      <c r="AV536" s="61">
        <v>216</v>
      </c>
      <c r="AW536" s="61">
        <v>315</v>
      </c>
      <c r="AX536" s="61">
        <v>303</v>
      </c>
      <c r="AY536" s="61">
        <v>142</v>
      </c>
      <c r="AZ536" s="61"/>
      <c r="BA536" s="66"/>
    </row>
    <row r="537" spans="1:53" hidden="1">
      <c r="A537" t="e">
        <f>VLOOKUP(C537,'2010'!$G$2:$S$120,13,FALSE)</f>
        <v>#N/A</v>
      </c>
      <c r="B537" s="10">
        <v>535</v>
      </c>
      <c r="C537" s="67" t="s">
        <v>2506</v>
      </c>
      <c r="D537" s="68" t="s">
        <v>2507</v>
      </c>
      <c r="E537" s="68" t="s">
        <v>177</v>
      </c>
      <c r="F537" s="69" t="s">
        <v>2462</v>
      </c>
      <c r="G537" s="69" t="s">
        <v>2462</v>
      </c>
      <c r="H537" s="69" t="s">
        <v>222</v>
      </c>
      <c r="I537" s="70" t="s">
        <v>2026</v>
      </c>
      <c r="J537" s="68" t="s">
        <v>2508</v>
      </c>
      <c r="K537" s="68">
        <v>28.455570000000002</v>
      </c>
      <c r="L537" s="68">
        <v>-26.27825</v>
      </c>
      <c r="M537" s="68">
        <v>5</v>
      </c>
      <c r="N537" s="68">
        <v>120</v>
      </c>
      <c r="O537" s="68" t="s">
        <v>2470</v>
      </c>
      <c r="P537" s="68" t="s">
        <v>609</v>
      </c>
      <c r="Q537" s="71">
        <v>287</v>
      </c>
      <c r="R537" s="72">
        <v>3.3</v>
      </c>
      <c r="S537" s="72">
        <v>108492</v>
      </c>
      <c r="T537" s="72">
        <v>12098</v>
      </c>
      <c r="U537" s="73">
        <v>9072.5017421602788</v>
      </c>
      <c r="V537" s="73">
        <v>1011.6794425087107</v>
      </c>
      <c r="W537" s="71">
        <v>11.151052612174169</v>
      </c>
      <c r="X537" s="72">
        <v>4173</v>
      </c>
      <c r="Y537" s="72">
        <v>2781</v>
      </c>
      <c r="Z537" s="72">
        <v>5144</v>
      </c>
      <c r="AA537" s="71">
        <v>34.493304678459246</v>
      </c>
      <c r="AB537" s="71">
        <v>22.987270623243511</v>
      </c>
      <c r="AC537" s="71">
        <v>42.519424698297236</v>
      </c>
      <c r="AD537" s="71">
        <v>87.6</v>
      </c>
      <c r="AE537" s="71">
        <v>89.21</v>
      </c>
      <c r="AF537" s="71">
        <v>74.69</v>
      </c>
      <c r="AG537" s="71">
        <v>59.85</v>
      </c>
      <c r="AH537" s="71">
        <v>117.98</v>
      </c>
      <c r="AI537" s="73">
        <v>12483</v>
      </c>
      <c r="AJ537" s="71">
        <v>11.50591748700365</v>
      </c>
      <c r="AK537" s="71">
        <v>983</v>
      </c>
      <c r="AL537" s="74">
        <v>39766</v>
      </c>
      <c r="AM537" s="75">
        <v>0.66666666666666663</v>
      </c>
      <c r="AN537" s="72">
        <v>695</v>
      </c>
      <c r="AO537" s="74">
        <v>39763</v>
      </c>
      <c r="AP537" s="76">
        <v>0.75</v>
      </c>
      <c r="AQ537" s="72">
        <v>337</v>
      </c>
      <c r="AR537" s="74">
        <v>39766</v>
      </c>
      <c r="AS537" s="76">
        <v>0.625</v>
      </c>
      <c r="AT537" s="72">
        <v>470</v>
      </c>
      <c r="AU537" s="72">
        <v>53</v>
      </c>
      <c r="AV537" s="72">
        <v>298</v>
      </c>
      <c r="AW537" s="72">
        <v>291</v>
      </c>
      <c r="AX537" s="72">
        <v>53</v>
      </c>
      <c r="AY537" s="72"/>
      <c r="AZ537" s="72"/>
      <c r="BA537" s="77"/>
    </row>
    <row r="538" spans="1:53" hidden="1">
      <c r="A538" t="e">
        <f>VLOOKUP(C538,'2010'!$G$2:$S$120,13,FALSE)</f>
        <v>#N/A</v>
      </c>
      <c r="B538" s="10">
        <v>536</v>
      </c>
      <c r="C538" s="56" t="s">
        <v>2509</v>
      </c>
      <c r="D538" s="57" t="s">
        <v>2510</v>
      </c>
      <c r="E538" s="57" t="s">
        <v>71</v>
      </c>
      <c r="F538" s="58" t="s">
        <v>2462</v>
      </c>
      <c r="G538" s="58" t="s">
        <v>2462</v>
      </c>
      <c r="H538" s="58" t="s">
        <v>227</v>
      </c>
      <c r="I538" s="59" t="s">
        <v>1203</v>
      </c>
      <c r="J538" s="57" t="s">
        <v>2511</v>
      </c>
      <c r="K538" s="57">
        <v>28.92511</v>
      </c>
      <c r="L538" s="57">
        <v>-26.394130000000001</v>
      </c>
      <c r="M538" s="57">
        <v>2</v>
      </c>
      <c r="N538" s="57">
        <v>120</v>
      </c>
      <c r="O538" s="57" t="s">
        <v>2512</v>
      </c>
      <c r="P538" s="57" t="s">
        <v>2513</v>
      </c>
      <c r="Q538" s="60">
        <v>5741</v>
      </c>
      <c r="R538" s="61">
        <v>65.400000000000006</v>
      </c>
      <c r="S538" s="61">
        <v>1198882</v>
      </c>
      <c r="T538" s="61">
        <v>144564</v>
      </c>
      <c r="U538" s="62">
        <v>5011.8738895662773</v>
      </c>
      <c r="V538" s="62">
        <v>604.34349416477971</v>
      </c>
      <c r="W538" s="60">
        <v>12.058234254914161</v>
      </c>
      <c r="X538" s="61">
        <v>43309</v>
      </c>
      <c r="Y538" s="61">
        <v>29470</v>
      </c>
      <c r="Z538" s="61">
        <v>71785</v>
      </c>
      <c r="AA538" s="60">
        <v>29.958357544063531</v>
      </c>
      <c r="AB538" s="60">
        <v>20.385434824714313</v>
      </c>
      <c r="AC538" s="60">
        <v>49.656207631222159</v>
      </c>
      <c r="AD538" s="60">
        <v>110.38</v>
      </c>
      <c r="AE538" s="60">
        <v>113.58</v>
      </c>
      <c r="AF538" s="60">
        <v>87.02</v>
      </c>
      <c r="AG538" s="60">
        <v>87.94</v>
      </c>
      <c r="AH538" s="60">
        <v>130.99</v>
      </c>
      <c r="AI538" s="62">
        <v>368200</v>
      </c>
      <c r="AJ538" s="60">
        <v>30.711946630277211</v>
      </c>
      <c r="AK538" s="60">
        <v>844</v>
      </c>
      <c r="AL538" s="63">
        <v>39572</v>
      </c>
      <c r="AM538" s="64">
        <v>0.70833333333333337</v>
      </c>
      <c r="AN538" s="61">
        <v>492</v>
      </c>
      <c r="AO538" s="63">
        <v>39527</v>
      </c>
      <c r="AP538" s="65">
        <v>0.70833333333333337</v>
      </c>
      <c r="AQ538" s="61">
        <v>473</v>
      </c>
      <c r="AR538" s="63">
        <v>39572</v>
      </c>
      <c r="AS538" s="65">
        <v>0.70833333333333337</v>
      </c>
      <c r="AT538" s="61">
        <v>492</v>
      </c>
      <c r="AU538" s="61">
        <v>473</v>
      </c>
      <c r="AV538" s="61"/>
      <c r="AW538" s="61"/>
      <c r="AX538" s="61"/>
      <c r="AY538" s="61"/>
      <c r="AZ538" s="61"/>
      <c r="BA538" s="66"/>
    </row>
    <row r="539" spans="1:53" hidden="1">
      <c r="A539" t="e">
        <f>VLOOKUP(C539,'2010'!$G$2:$S$120,13,FALSE)</f>
        <v>#N/A</v>
      </c>
      <c r="B539" s="10">
        <v>537</v>
      </c>
      <c r="C539" s="67" t="s">
        <v>2514</v>
      </c>
      <c r="D539" s="68" t="s">
        <v>2515</v>
      </c>
      <c r="E539" s="68" t="s">
        <v>71</v>
      </c>
      <c r="F539" s="69" t="s">
        <v>2462</v>
      </c>
      <c r="G539" s="69" t="s">
        <v>2462</v>
      </c>
      <c r="H539" s="69" t="s">
        <v>232</v>
      </c>
      <c r="I539" s="70" t="s">
        <v>2241</v>
      </c>
      <c r="J539" s="68" t="s">
        <v>2516</v>
      </c>
      <c r="K539" s="68">
        <v>29.671050000000001</v>
      </c>
      <c r="L539" s="68">
        <v>-26.470649999999999</v>
      </c>
      <c r="M539" s="68">
        <v>2</v>
      </c>
      <c r="N539" s="68">
        <v>120</v>
      </c>
      <c r="O539" s="68" t="s">
        <v>1483</v>
      </c>
      <c r="P539" s="68" t="s">
        <v>2470</v>
      </c>
      <c r="Q539" s="71">
        <v>8782.75</v>
      </c>
      <c r="R539" s="72">
        <v>100</v>
      </c>
      <c r="S539" s="72">
        <v>1547754</v>
      </c>
      <c r="T539" s="72">
        <v>329584</v>
      </c>
      <c r="U539" s="73">
        <v>4229.4379323104949</v>
      </c>
      <c r="V539" s="73">
        <v>900.63089579004304</v>
      </c>
      <c r="W539" s="71">
        <v>21.294340056623987</v>
      </c>
      <c r="X539" s="72">
        <v>84438</v>
      </c>
      <c r="Y539" s="72">
        <v>42158</v>
      </c>
      <c r="Z539" s="72">
        <v>202988</v>
      </c>
      <c r="AA539" s="71">
        <v>25.619568911112189</v>
      </c>
      <c r="AB539" s="71">
        <v>12.791276275547355</v>
      </c>
      <c r="AC539" s="71">
        <v>61.58915481334045</v>
      </c>
      <c r="AD539" s="71">
        <v>103.19</v>
      </c>
      <c r="AE539" s="71">
        <v>107.98</v>
      </c>
      <c r="AF539" s="71">
        <v>85.46</v>
      </c>
      <c r="AG539" s="71">
        <v>81.89</v>
      </c>
      <c r="AH539" s="71">
        <v>124.99</v>
      </c>
      <c r="AI539" s="73">
        <v>306570</v>
      </c>
      <c r="AJ539" s="71">
        <v>19.807411255277003</v>
      </c>
      <c r="AK539" s="71">
        <v>878</v>
      </c>
      <c r="AL539" s="74">
        <v>39531</v>
      </c>
      <c r="AM539" s="75">
        <v>0.66666666666666663</v>
      </c>
      <c r="AN539" s="72">
        <v>430</v>
      </c>
      <c r="AO539" s="74">
        <v>39527</v>
      </c>
      <c r="AP539" s="76">
        <v>0.91666666666666663</v>
      </c>
      <c r="AQ539" s="72">
        <v>762</v>
      </c>
      <c r="AR539" s="74">
        <v>39531</v>
      </c>
      <c r="AS539" s="76">
        <v>0.66666666666666663</v>
      </c>
      <c r="AT539" s="72">
        <v>430</v>
      </c>
      <c r="AU539" s="72">
        <v>762</v>
      </c>
      <c r="AV539" s="72"/>
      <c r="AW539" s="72"/>
      <c r="AX539" s="72"/>
      <c r="AY539" s="72"/>
      <c r="AZ539" s="72"/>
      <c r="BA539" s="77"/>
    </row>
    <row r="540" spans="1:53" hidden="1">
      <c r="A540" t="e">
        <f>VLOOKUP(C540,'2010'!$G$2:$S$120,13,FALSE)</f>
        <v>#N/A</v>
      </c>
      <c r="B540" s="10">
        <v>538</v>
      </c>
      <c r="C540" s="56" t="s">
        <v>2517</v>
      </c>
      <c r="D540" s="57" t="s">
        <v>2518</v>
      </c>
      <c r="E540" s="57" t="s">
        <v>120</v>
      </c>
      <c r="F540" s="58" t="s">
        <v>2519</v>
      </c>
      <c r="G540" s="58" t="s">
        <v>2519</v>
      </c>
      <c r="H540" s="58" t="s">
        <v>191</v>
      </c>
      <c r="I540" s="59" t="s">
        <v>1850</v>
      </c>
      <c r="J540" s="57" t="s">
        <v>2520</v>
      </c>
      <c r="K540" s="57">
        <v>24.84111</v>
      </c>
      <c r="L540" s="57">
        <v>-28.106390000000001</v>
      </c>
      <c r="M540" s="57">
        <v>2</v>
      </c>
      <c r="N540" s="57">
        <v>60</v>
      </c>
      <c r="O540" s="57" t="s">
        <v>2521</v>
      </c>
      <c r="P540" s="57" t="s">
        <v>2221</v>
      </c>
      <c r="Q540" s="60">
        <v>454.5</v>
      </c>
      <c r="R540" s="61">
        <v>5.2</v>
      </c>
      <c r="S540" s="61">
        <v>42873</v>
      </c>
      <c r="T540" s="61">
        <v>3971</v>
      </c>
      <c r="U540" s="62">
        <v>2263.9207920792078</v>
      </c>
      <c r="V540" s="62">
        <v>209.68976897689768</v>
      </c>
      <c r="W540" s="60">
        <v>9.2622396380006062</v>
      </c>
      <c r="X540" s="61">
        <v>2492</v>
      </c>
      <c r="Y540" s="61">
        <v>531</v>
      </c>
      <c r="Z540" s="61">
        <v>948</v>
      </c>
      <c r="AA540" s="60">
        <v>62.754973558297657</v>
      </c>
      <c r="AB540" s="60">
        <v>13.371946612943844</v>
      </c>
      <c r="AC540" s="60">
        <v>23.873079828758499</v>
      </c>
      <c r="AD540" s="60">
        <v>65.7</v>
      </c>
      <c r="AE540" s="60">
        <v>67.02</v>
      </c>
      <c r="AF540" s="60">
        <v>52.62</v>
      </c>
      <c r="AG540" s="60">
        <v>55.63</v>
      </c>
      <c r="AH540" s="60">
        <v>79.98</v>
      </c>
      <c r="AI540" s="62">
        <v>24682</v>
      </c>
      <c r="AJ540" s="60">
        <v>57.570032421337437</v>
      </c>
      <c r="AK540" s="60">
        <v>237</v>
      </c>
      <c r="AL540" s="63">
        <v>39507</v>
      </c>
      <c r="AM540" s="64">
        <v>0.58333333333333337</v>
      </c>
      <c r="AN540" s="61">
        <v>131</v>
      </c>
      <c r="AO540" s="63">
        <v>39507</v>
      </c>
      <c r="AP540" s="65">
        <v>0.75</v>
      </c>
      <c r="AQ540" s="61">
        <v>131</v>
      </c>
      <c r="AR540" s="63">
        <v>39507</v>
      </c>
      <c r="AS540" s="65">
        <v>0.625</v>
      </c>
      <c r="AT540" s="61">
        <v>131</v>
      </c>
      <c r="AU540" s="61">
        <v>131</v>
      </c>
      <c r="AV540" s="61"/>
      <c r="AW540" s="61"/>
      <c r="AX540" s="61"/>
      <c r="AY540" s="61"/>
      <c r="AZ540" s="61"/>
      <c r="BA540" s="66"/>
    </row>
    <row r="541" spans="1:53" hidden="1">
      <c r="A541" t="e">
        <f>VLOOKUP(C541,'2010'!$G$2:$S$120,13,FALSE)</f>
        <v>#N/A</v>
      </c>
      <c r="B541" s="10">
        <v>539</v>
      </c>
      <c r="C541" s="67" t="s">
        <v>2522</v>
      </c>
      <c r="D541" s="68" t="s">
        <v>2523</v>
      </c>
      <c r="E541" s="68" t="s">
        <v>177</v>
      </c>
      <c r="F541" s="69" t="s">
        <v>2524</v>
      </c>
      <c r="G541" s="69" t="s">
        <v>2524</v>
      </c>
      <c r="H541" s="69" t="s">
        <v>191</v>
      </c>
      <c r="I541" s="70" t="s">
        <v>2525</v>
      </c>
      <c r="J541" s="68" t="s">
        <v>2526</v>
      </c>
      <c r="K541" s="68">
        <v>32.282359999999997</v>
      </c>
      <c r="L541" s="68">
        <v>-28.011220000000002</v>
      </c>
      <c r="M541" s="68">
        <v>2</v>
      </c>
      <c r="N541" s="68">
        <v>80</v>
      </c>
      <c r="O541" s="68" t="s">
        <v>2527</v>
      </c>
      <c r="P541" s="68" t="s">
        <v>2528</v>
      </c>
      <c r="Q541" s="71">
        <v>337.75</v>
      </c>
      <c r="R541" s="72">
        <v>3.8</v>
      </c>
      <c r="S541" s="72">
        <v>31408</v>
      </c>
      <c r="T541" s="72">
        <v>3242</v>
      </c>
      <c r="U541" s="73">
        <v>2231.8045891931902</v>
      </c>
      <c r="V541" s="73">
        <v>230.37157660991858</v>
      </c>
      <c r="W541" s="71">
        <v>10.3222109016811</v>
      </c>
      <c r="X541" s="72">
        <v>1993</v>
      </c>
      <c r="Y541" s="72">
        <v>460</v>
      </c>
      <c r="Z541" s="72">
        <v>789</v>
      </c>
      <c r="AA541" s="71">
        <v>61.474398519432448</v>
      </c>
      <c r="AB541" s="71">
        <v>14.18877236273905</v>
      </c>
      <c r="AC541" s="71">
        <v>24.336829117828501</v>
      </c>
      <c r="AD541" s="71">
        <v>65.22</v>
      </c>
      <c r="AE541" s="71">
        <v>66.489999999999995</v>
      </c>
      <c r="AF541" s="71">
        <v>53.71</v>
      </c>
      <c r="AG541" s="71">
        <v>55.63</v>
      </c>
      <c r="AH541" s="71">
        <v>78.98</v>
      </c>
      <c r="AI541" s="73">
        <v>4006</v>
      </c>
      <c r="AJ541" s="71">
        <v>12.754712175241977</v>
      </c>
      <c r="AK541" s="71">
        <v>242</v>
      </c>
      <c r="AL541" s="74">
        <v>39598</v>
      </c>
      <c r="AM541" s="75">
        <v>0.75</v>
      </c>
      <c r="AN541" s="72">
        <v>171</v>
      </c>
      <c r="AO541" s="74">
        <v>39598</v>
      </c>
      <c r="AP541" s="76">
        <v>0.75</v>
      </c>
      <c r="AQ541" s="72">
        <v>138</v>
      </c>
      <c r="AR541" s="74">
        <v>39599</v>
      </c>
      <c r="AS541" s="76">
        <v>0.41666666666666669</v>
      </c>
      <c r="AT541" s="72">
        <v>171</v>
      </c>
      <c r="AU541" s="72">
        <v>138</v>
      </c>
      <c r="AV541" s="72"/>
      <c r="AW541" s="72"/>
      <c r="AX541" s="72"/>
      <c r="AY541" s="72"/>
      <c r="AZ541" s="72"/>
      <c r="BA541" s="77"/>
    </row>
    <row r="542" spans="1:53" hidden="1">
      <c r="A542" t="e">
        <f>VLOOKUP(C542,'2010'!$G$2:$S$120,13,FALSE)</f>
        <v>#N/A</v>
      </c>
      <c r="B542" s="10">
        <v>540</v>
      </c>
      <c r="C542" s="56" t="s">
        <v>2529</v>
      </c>
      <c r="D542" s="57" t="s">
        <v>2530</v>
      </c>
      <c r="E542" s="57" t="s">
        <v>177</v>
      </c>
      <c r="F542" s="58" t="s">
        <v>2524</v>
      </c>
      <c r="G542" s="58" t="s">
        <v>2524</v>
      </c>
      <c r="H542" s="58" t="s">
        <v>232</v>
      </c>
      <c r="I542" s="59" t="s">
        <v>2531</v>
      </c>
      <c r="J542" s="57" t="s">
        <v>2532</v>
      </c>
      <c r="K542" s="57">
        <v>32.554670000000002</v>
      </c>
      <c r="L542" s="57">
        <v>-27.085059999999999</v>
      </c>
      <c r="M542" s="57">
        <v>2</v>
      </c>
      <c r="N542" s="57">
        <v>80</v>
      </c>
      <c r="O542" s="57" t="s">
        <v>2533</v>
      </c>
      <c r="P542" s="57" t="s">
        <v>2534</v>
      </c>
      <c r="Q542" s="60">
        <v>334.75</v>
      </c>
      <c r="R542" s="61">
        <v>3.8</v>
      </c>
      <c r="S542" s="61">
        <v>13365</v>
      </c>
      <c r="T542" s="61">
        <v>1877</v>
      </c>
      <c r="U542" s="62">
        <v>958.20761762509323</v>
      </c>
      <c r="V542" s="62">
        <v>134.57206870799104</v>
      </c>
      <c r="W542" s="60">
        <v>14.044145155256265</v>
      </c>
      <c r="X542" s="61">
        <v>1536</v>
      </c>
      <c r="Y542" s="61">
        <v>179</v>
      </c>
      <c r="Z542" s="61">
        <v>162</v>
      </c>
      <c r="AA542" s="60">
        <v>81.832711774107608</v>
      </c>
      <c r="AB542" s="60">
        <v>9.5364944059669678</v>
      </c>
      <c r="AC542" s="60">
        <v>8.6307938199254135</v>
      </c>
      <c r="AD542" s="60">
        <v>61.27</v>
      </c>
      <c r="AE542" s="60">
        <v>62.08</v>
      </c>
      <c r="AF542" s="60">
        <v>55.92</v>
      </c>
      <c r="AG542" s="60">
        <v>55.63</v>
      </c>
      <c r="AH542" s="60">
        <v>72.989999999999995</v>
      </c>
      <c r="AI542" s="62">
        <v>710</v>
      </c>
      <c r="AJ542" s="60">
        <v>5.3123830901608677</v>
      </c>
      <c r="AK542" s="60">
        <v>112</v>
      </c>
      <c r="AL542" s="63">
        <v>39600</v>
      </c>
      <c r="AM542" s="64">
        <v>0.70833333333333337</v>
      </c>
      <c r="AN542" s="61">
        <v>81</v>
      </c>
      <c r="AO542" s="63">
        <v>39599</v>
      </c>
      <c r="AP542" s="65">
        <v>0.375</v>
      </c>
      <c r="AQ542" s="61">
        <v>81</v>
      </c>
      <c r="AR542" s="63">
        <v>39600</v>
      </c>
      <c r="AS542" s="65">
        <v>0.75</v>
      </c>
      <c r="AT542" s="61">
        <v>81</v>
      </c>
      <c r="AU542" s="61">
        <v>81</v>
      </c>
      <c r="AV542" s="61"/>
      <c r="AW542" s="61"/>
      <c r="AX542" s="61"/>
      <c r="AY542" s="61"/>
      <c r="AZ542" s="61"/>
      <c r="BA542" s="66"/>
    </row>
    <row r="543" spans="1:53" hidden="1">
      <c r="A543" t="e">
        <f>VLOOKUP(C543,'2010'!$G$2:$S$120,13,FALSE)</f>
        <v>#N/A</v>
      </c>
      <c r="B543" s="10">
        <v>541</v>
      </c>
      <c r="C543" s="67" t="s">
        <v>2535</v>
      </c>
      <c r="D543" s="68" t="s">
        <v>2536</v>
      </c>
      <c r="E543" s="68" t="s">
        <v>177</v>
      </c>
      <c r="F543" s="69" t="s">
        <v>2524</v>
      </c>
      <c r="G543" s="69" t="s">
        <v>2524</v>
      </c>
      <c r="H543" s="69" t="s">
        <v>249</v>
      </c>
      <c r="I543" s="70" t="s">
        <v>531</v>
      </c>
      <c r="J543" s="68" t="s">
        <v>2537</v>
      </c>
      <c r="K543" s="68">
        <v>32.556109999999997</v>
      </c>
      <c r="L543" s="68">
        <v>-27.083559999999999</v>
      </c>
      <c r="M543" s="68">
        <v>2</v>
      </c>
      <c r="N543" s="68">
        <v>60</v>
      </c>
      <c r="O543" s="68" t="s">
        <v>2533</v>
      </c>
      <c r="P543" s="68" t="s">
        <v>2538</v>
      </c>
      <c r="Q543" s="71">
        <v>334.44</v>
      </c>
      <c r="R543" s="72">
        <v>3.8</v>
      </c>
      <c r="S543" s="72">
        <v>23544</v>
      </c>
      <c r="T543" s="72">
        <v>1799</v>
      </c>
      <c r="U543" s="73">
        <v>1689.5586652314314</v>
      </c>
      <c r="V543" s="73">
        <v>129.09939002511661</v>
      </c>
      <c r="W543" s="71">
        <v>7.6410125722052333</v>
      </c>
      <c r="X543" s="72">
        <v>1212</v>
      </c>
      <c r="Y543" s="72">
        <v>347</v>
      </c>
      <c r="Z543" s="72">
        <v>240</v>
      </c>
      <c r="AA543" s="71">
        <v>67.370761534185661</v>
      </c>
      <c r="AB543" s="71">
        <v>19.288493607559758</v>
      </c>
      <c r="AC543" s="71">
        <v>13.340744858254586</v>
      </c>
      <c r="AD543" s="71">
        <v>60.97</v>
      </c>
      <c r="AE543" s="71">
        <v>61.75</v>
      </c>
      <c r="AF543" s="71">
        <v>51.34</v>
      </c>
      <c r="AG543" s="71">
        <v>54.4</v>
      </c>
      <c r="AH543" s="71">
        <v>72.989999999999995</v>
      </c>
      <c r="AI543" s="73">
        <v>9228</v>
      </c>
      <c r="AJ543" s="71">
        <v>39.194699286442408</v>
      </c>
      <c r="AK543" s="71">
        <v>187</v>
      </c>
      <c r="AL543" s="74">
        <v>39599</v>
      </c>
      <c r="AM543" s="75">
        <v>0.375</v>
      </c>
      <c r="AN543" s="72">
        <v>142</v>
      </c>
      <c r="AO543" s="74">
        <v>39599</v>
      </c>
      <c r="AP543" s="76">
        <v>0.375</v>
      </c>
      <c r="AQ543" s="72">
        <v>143</v>
      </c>
      <c r="AR543" s="74">
        <v>39600</v>
      </c>
      <c r="AS543" s="76">
        <v>0.75</v>
      </c>
      <c r="AT543" s="72">
        <v>142</v>
      </c>
      <c r="AU543" s="72">
        <v>143</v>
      </c>
      <c r="AV543" s="72"/>
      <c r="AW543" s="72"/>
      <c r="AX543" s="72"/>
      <c r="AY543" s="72"/>
      <c r="AZ543" s="72"/>
      <c r="BA543" s="77"/>
    </row>
    <row r="544" spans="1:53" hidden="1">
      <c r="A544" t="e">
        <f>VLOOKUP(C544,'2010'!$G$2:$S$120,13,FALSE)</f>
        <v>#N/A</v>
      </c>
      <c r="B544" s="10">
        <v>542</v>
      </c>
      <c r="C544" s="56" t="s">
        <v>2539</v>
      </c>
      <c r="D544" s="57" t="s">
        <v>2540</v>
      </c>
      <c r="E544" s="57" t="s">
        <v>132</v>
      </c>
      <c r="F544" s="58" t="s">
        <v>2541</v>
      </c>
      <c r="G544" s="58" t="s">
        <v>2542</v>
      </c>
      <c r="H544" s="58" t="s">
        <v>191</v>
      </c>
      <c r="I544" s="59" t="s">
        <v>2543</v>
      </c>
      <c r="J544" s="57" t="s">
        <v>2544</v>
      </c>
      <c r="K544" s="57">
        <v>29.340309999999999</v>
      </c>
      <c r="L544" s="57">
        <v>-27.016079999999999</v>
      </c>
      <c r="M544" s="57">
        <v>2</v>
      </c>
      <c r="N544" s="57">
        <v>120</v>
      </c>
      <c r="O544" s="57" t="s">
        <v>2170</v>
      </c>
      <c r="P544" s="57" t="s">
        <v>2545</v>
      </c>
      <c r="Q544" s="60">
        <v>8606.73</v>
      </c>
      <c r="R544" s="61">
        <v>98</v>
      </c>
      <c r="S544" s="61">
        <v>1426314</v>
      </c>
      <c r="T544" s="61">
        <v>311452</v>
      </c>
      <c r="U544" s="62">
        <v>3977.2986953233112</v>
      </c>
      <c r="V544" s="62">
        <v>868.48872916891787</v>
      </c>
      <c r="W544" s="60">
        <v>21.836145477082887</v>
      </c>
      <c r="X544" s="61">
        <v>68996</v>
      </c>
      <c r="Y544" s="61">
        <v>66247</v>
      </c>
      <c r="Z544" s="61">
        <v>176209</v>
      </c>
      <c r="AA544" s="60">
        <v>22.15301234219077</v>
      </c>
      <c r="AB544" s="60">
        <v>21.27037232061441</v>
      </c>
      <c r="AC544" s="60">
        <v>56.576615337194816</v>
      </c>
      <c r="AD544" s="60">
        <v>97.91</v>
      </c>
      <c r="AE544" s="60">
        <v>102.48</v>
      </c>
      <c r="AF544" s="60">
        <v>81.53</v>
      </c>
      <c r="AG544" s="60">
        <v>77.92</v>
      </c>
      <c r="AH544" s="60">
        <v>117.98</v>
      </c>
      <c r="AI544" s="62">
        <v>154681</v>
      </c>
      <c r="AJ544" s="60">
        <v>10.844806963964457</v>
      </c>
      <c r="AK544" s="60">
        <v>937</v>
      </c>
      <c r="AL544" s="63">
        <v>39531</v>
      </c>
      <c r="AM544" s="64">
        <v>0.83333333333333337</v>
      </c>
      <c r="AN544" s="61">
        <v>840</v>
      </c>
      <c r="AO544" s="63">
        <v>39531</v>
      </c>
      <c r="AP544" s="65">
        <v>0.83333333333333337</v>
      </c>
      <c r="AQ544" s="61">
        <v>551</v>
      </c>
      <c r="AR544" s="63">
        <v>39527</v>
      </c>
      <c r="AS544" s="65">
        <v>0.95833333333333337</v>
      </c>
      <c r="AT544" s="61">
        <v>840</v>
      </c>
      <c r="AU544" s="61">
        <v>551</v>
      </c>
      <c r="AV544" s="61"/>
      <c r="AW544" s="61"/>
      <c r="AX544" s="61"/>
      <c r="AY544" s="61"/>
      <c r="AZ544" s="61"/>
      <c r="BA544" s="66"/>
    </row>
    <row r="545" spans="1:53" hidden="1">
      <c r="A545" t="e">
        <f>VLOOKUP(C545,'2010'!$G$2:$S$120,13,FALSE)</f>
        <v>#N/A</v>
      </c>
      <c r="B545" s="10">
        <v>543</v>
      </c>
      <c r="C545" s="67" t="s">
        <v>2546</v>
      </c>
      <c r="D545" s="68" t="s">
        <v>2547</v>
      </c>
      <c r="E545" s="68" t="s">
        <v>132</v>
      </c>
      <c r="F545" s="69" t="s">
        <v>2541</v>
      </c>
      <c r="G545" s="69" t="s">
        <v>2542</v>
      </c>
      <c r="H545" s="69" t="s">
        <v>222</v>
      </c>
      <c r="I545" s="70" t="s">
        <v>2548</v>
      </c>
      <c r="J545" s="68" t="s">
        <v>2549</v>
      </c>
      <c r="K545" s="68">
        <v>28.662579999999998</v>
      </c>
      <c r="L545" s="68">
        <v>-26.689859999999999</v>
      </c>
      <c r="M545" s="68">
        <v>2</v>
      </c>
      <c r="N545" s="68">
        <v>120</v>
      </c>
      <c r="O545" s="68" t="s">
        <v>2550</v>
      </c>
      <c r="P545" s="68" t="s">
        <v>2551</v>
      </c>
      <c r="Q545" s="71">
        <v>7749.02</v>
      </c>
      <c r="R545" s="72">
        <v>88.2</v>
      </c>
      <c r="S545" s="72">
        <v>1110939</v>
      </c>
      <c r="T545" s="72">
        <v>209200</v>
      </c>
      <c r="U545" s="73">
        <v>3440.7623157508947</v>
      </c>
      <c r="V545" s="73">
        <v>647.92709271624017</v>
      </c>
      <c r="W545" s="71">
        <v>18.830916909029209</v>
      </c>
      <c r="X545" s="72">
        <v>56829</v>
      </c>
      <c r="Y545" s="72">
        <v>48026</v>
      </c>
      <c r="Z545" s="72">
        <v>104345</v>
      </c>
      <c r="AA545" s="71">
        <v>27.164913957934989</v>
      </c>
      <c r="AB545" s="71">
        <v>22.956978967495221</v>
      </c>
      <c r="AC545" s="71">
        <v>49.87810707456979</v>
      </c>
      <c r="AD545" s="71">
        <v>104.43</v>
      </c>
      <c r="AE545" s="71">
        <v>109.02</v>
      </c>
      <c r="AF545" s="71">
        <v>84.64</v>
      </c>
      <c r="AG545" s="71">
        <v>83.91</v>
      </c>
      <c r="AH545" s="71">
        <v>123.99</v>
      </c>
      <c r="AI545" s="73">
        <v>214936</v>
      </c>
      <c r="AJ545" s="71">
        <v>19.347236886993795</v>
      </c>
      <c r="AK545" s="71">
        <v>918</v>
      </c>
      <c r="AL545" s="74">
        <v>39572</v>
      </c>
      <c r="AM545" s="75">
        <v>0.79166666666666663</v>
      </c>
      <c r="AN545" s="72">
        <v>792</v>
      </c>
      <c r="AO545" s="74">
        <v>39572</v>
      </c>
      <c r="AP545" s="76">
        <v>0.79166666666666663</v>
      </c>
      <c r="AQ545" s="72">
        <v>543</v>
      </c>
      <c r="AR545" s="74">
        <v>39527</v>
      </c>
      <c r="AS545" s="76">
        <v>0.91666666666666663</v>
      </c>
      <c r="AT545" s="72">
        <v>792</v>
      </c>
      <c r="AU545" s="72">
        <v>543</v>
      </c>
      <c r="AV545" s="72"/>
      <c r="AW545" s="72"/>
      <c r="AX545" s="72"/>
      <c r="AY545" s="72"/>
      <c r="AZ545" s="72"/>
      <c r="BA545" s="77"/>
    </row>
    <row r="546" spans="1:53" hidden="1">
      <c r="A546" t="e">
        <f>VLOOKUP(C546,'2010'!$G$2:$S$120,13,FALSE)</f>
        <v>#N/A</v>
      </c>
      <c r="B546" s="10">
        <v>544</v>
      </c>
      <c r="C546" s="56" t="s">
        <v>2552</v>
      </c>
      <c r="D546" s="57" t="s">
        <v>2553</v>
      </c>
      <c r="E546" s="57" t="s">
        <v>182</v>
      </c>
      <c r="F546" s="58" t="s">
        <v>2541</v>
      </c>
      <c r="G546" s="58" t="s">
        <v>2541</v>
      </c>
      <c r="H546" s="58" t="s">
        <v>222</v>
      </c>
      <c r="I546" s="59" t="s">
        <v>2554</v>
      </c>
      <c r="J546" s="57" t="s">
        <v>2555</v>
      </c>
      <c r="K546" s="57">
        <v>28.401530000000001</v>
      </c>
      <c r="L546" s="57">
        <v>-26.565000000000001</v>
      </c>
      <c r="M546" s="57">
        <v>2</v>
      </c>
      <c r="N546" s="57">
        <v>120</v>
      </c>
      <c r="O546" s="57" t="s">
        <v>2556</v>
      </c>
      <c r="P546" s="57" t="s">
        <v>1627</v>
      </c>
      <c r="Q546" s="60">
        <v>8658.92</v>
      </c>
      <c r="R546" s="61">
        <v>98.6</v>
      </c>
      <c r="S546" s="61">
        <v>1841550</v>
      </c>
      <c r="T546" s="61">
        <v>292177</v>
      </c>
      <c r="U546" s="62">
        <v>5104.2393277683586</v>
      </c>
      <c r="V546" s="62">
        <v>809.8294013572131</v>
      </c>
      <c r="W546" s="60">
        <v>15.865819554179902</v>
      </c>
      <c r="X546" s="61">
        <v>72992</v>
      </c>
      <c r="Y546" s="61">
        <v>59700</v>
      </c>
      <c r="Z546" s="61">
        <v>159485</v>
      </c>
      <c r="AA546" s="60">
        <v>24.982117004418555</v>
      </c>
      <c r="AB546" s="60">
        <v>20.432819831814278</v>
      </c>
      <c r="AC546" s="60">
        <v>54.585063163767167</v>
      </c>
      <c r="AD546" s="60">
        <v>69.540000000000006</v>
      </c>
      <c r="AE546" s="60">
        <v>73.5</v>
      </c>
      <c r="AF546" s="60">
        <v>48.48</v>
      </c>
      <c r="AG546" s="60">
        <v>55.63</v>
      </c>
      <c r="AH546" s="60">
        <v>87.98</v>
      </c>
      <c r="AI546" s="62">
        <v>6381</v>
      </c>
      <c r="AJ546" s="60">
        <v>0.34650158833591266</v>
      </c>
      <c r="AK546" s="60">
        <v>979</v>
      </c>
      <c r="AL546" s="63">
        <v>39615</v>
      </c>
      <c r="AM546" s="64">
        <v>0.75</v>
      </c>
      <c r="AN546" s="61">
        <v>533</v>
      </c>
      <c r="AO546" s="63">
        <v>39527</v>
      </c>
      <c r="AP546" s="65">
        <v>0.875</v>
      </c>
      <c r="AQ546" s="61">
        <v>813</v>
      </c>
      <c r="AR546" s="63">
        <v>39615</v>
      </c>
      <c r="AS546" s="65">
        <v>0.75</v>
      </c>
      <c r="AT546" s="61">
        <v>533</v>
      </c>
      <c r="AU546" s="61">
        <v>813</v>
      </c>
      <c r="AV546" s="61"/>
      <c r="AW546" s="61"/>
      <c r="AX546" s="61"/>
      <c r="AY546" s="61"/>
      <c r="AZ546" s="61"/>
      <c r="BA546" s="66"/>
    </row>
    <row r="547" spans="1:53" hidden="1">
      <c r="A547" t="e">
        <f>VLOOKUP(C547,'2010'!$G$2:$S$120,13,FALSE)</f>
        <v>#N/A</v>
      </c>
      <c r="B547" s="10">
        <v>545</v>
      </c>
      <c r="C547" s="67" t="s">
        <v>2557</v>
      </c>
      <c r="D547" s="68" t="s">
        <v>2558</v>
      </c>
      <c r="E547" s="68" t="s">
        <v>182</v>
      </c>
      <c r="F547" s="69" t="s">
        <v>2541</v>
      </c>
      <c r="G547" s="69" t="s">
        <v>2541</v>
      </c>
      <c r="H547" s="69" t="s">
        <v>222</v>
      </c>
      <c r="I547" s="70" t="s">
        <v>2559</v>
      </c>
      <c r="J547" s="68" t="s">
        <v>2560</v>
      </c>
      <c r="K547" s="68">
        <v>28.39583</v>
      </c>
      <c r="L547" s="68">
        <v>-26.562529999999999</v>
      </c>
      <c r="M547" s="68">
        <v>2</v>
      </c>
      <c r="N547" s="68">
        <v>120</v>
      </c>
      <c r="O547" s="68" t="s">
        <v>2556</v>
      </c>
      <c r="P547" s="68" t="s">
        <v>1627</v>
      </c>
      <c r="Q547" s="71">
        <v>7488.08</v>
      </c>
      <c r="R547" s="72">
        <v>85.2</v>
      </c>
      <c r="S547" s="72">
        <v>1620631</v>
      </c>
      <c r="T547" s="72">
        <v>259886</v>
      </c>
      <c r="U547" s="73">
        <v>5194.274633818015</v>
      </c>
      <c r="V547" s="73">
        <v>832.95904958280357</v>
      </c>
      <c r="W547" s="71">
        <v>16.036099519261324</v>
      </c>
      <c r="X547" s="72">
        <v>69456</v>
      </c>
      <c r="Y547" s="72">
        <v>61126</v>
      </c>
      <c r="Z547" s="72">
        <v>129304</v>
      </c>
      <c r="AA547" s="71">
        <v>26.725564285879194</v>
      </c>
      <c r="AB547" s="71">
        <v>23.520312752514563</v>
      </c>
      <c r="AC547" s="71">
        <v>49.754122961606242</v>
      </c>
      <c r="AD547" s="71">
        <v>72.44</v>
      </c>
      <c r="AE547" s="71">
        <v>75.400000000000006</v>
      </c>
      <c r="AF547" s="71">
        <v>56.94</v>
      </c>
      <c r="AG547" s="71">
        <v>56.73</v>
      </c>
      <c r="AH547" s="71">
        <v>89.98</v>
      </c>
      <c r="AI547" s="73">
        <v>8418</v>
      </c>
      <c r="AJ547" s="71">
        <v>0.51942730948624327</v>
      </c>
      <c r="AK547" s="71">
        <v>1144</v>
      </c>
      <c r="AL547" s="74">
        <v>39572</v>
      </c>
      <c r="AM547" s="75">
        <v>0.79166666666666663</v>
      </c>
      <c r="AN547" s="72">
        <v>529</v>
      </c>
      <c r="AO547" s="74">
        <v>39527</v>
      </c>
      <c r="AP547" s="76">
        <v>0.875</v>
      </c>
      <c r="AQ547" s="72">
        <v>961</v>
      </c>
      <c r="AR547" s="74">
        <v>39572</v>
      </c>
      <c r="AS547" s="76">
        <v>0.79166666666666663</v>
      </c>
      <c r="AT547" s="72">
        <v>529</v>
      </c>
      <c r="AU547" s="72">
        <v>961</v>
      </c>
      <c r="AV547" s="72"/>
      <c r="AW547" s="72"/>
      <c r="AX547" s="72"/>
      <c r="AY547" s="72"/>
      <c r="AZ547" s="72"/>
      <c r="BA547" s="77"/>
    </row>
    <row r="548" spans="1:53" hidden="1">
      <c r="A548" t="e">
        <f>VLOOKUP(C548,'2010'!$G$2:$S$120,13,FALSE)</f>
        <v>#N/A</v>
      </c>
      <c r="B548" s="10">
        <v>546</v>
      </c>
      <c r="C548" s="56" t="s">
        <v>2561</v>
      </c>
      <c r="D548" s="57" t="s">
        <v>2562</v>
      </c>
      <c r="E548" s="57" t="s">
        <v>71</v>
      </c>
      <c r="F548" s="58" t="s">
        <v>2563</v>
      </c>
      <c r="G548" s="58" t="s">
        <v>2564</v>
      </c>
      <c r="H548" s="58" t="s">
        <v>191</v>
      </c>
      <c r="I548" s="59" t="s">
        <v>2100</v>
      </c>
      <c r="J548" s="57" t="s">
        <v>2565</v>
      </c>
      <c r="K548" s="57">
        <v>28.683920000000001</v>
      </c>
      <c r="L548" s="57">
        <v>-25.859529999999999</v>
      </c>
      <c r="M548" s="57">
        <v>2</v>
      </c>
      <c r="N548" s="57">
        <v>120</v>
      </c>
      <c r="O548" s="57" t="s">
        <v>1766</v>
      </c>
      <c r="P548" s="57" t="s">
        <v>60</v>
      </c>
      <c r="Q548" s="60">
        <v>8187.75</v>
      </c>
      <c r="R548" s="61">
        <v>93.2</v>
      </c>
      <c r="S548" s="61">
        <v>1928156</v>
      </c>
      <c r="T548" s="61">
        <v>270472</v>
      </c>
      <c r="U548" s="62">
        <v>5651.8266923147385</v>
      </c>
      <c r="V548" s="62">
        <v>792.80974626728948</v>
      </c>
      <c r="W548" s="60">
        <v>14.027495700555349</v>
      </c>
      <c r="X548" s="61">
        <v>134537</v>
      </c>
      <c r="Y548" s="61">
        <v>65364</v>
      </c>
      <c r="Z548" s="61">
        <v>70571</v>
      </c>
      <c r="AA548" s="60">
        <v>49.741562897453342</v>
      </c>
      <c r="AB548" s="60">
        <v>24.166642018397468</v>
      </c>
      <c r="AC548" s="60">
        <v>26.09179508414919</v>
      </c>
      <c r="AD548" s="60">
        <v>94.81</v>
      </c>
      <c r="AE548" s="60">
        <v>97.43</v>
      </c>
      <c r="AF548" s="60">
        <v>78.73</v>
      </c>
      <c r="AG548" s="60">
        <v>74.92</v>
      </c>
      <c r="AH548" s="60">
        <v>114.99</v>
      </c>
      <c r="AI548" s="62">
        <v>165050</v>
      </c>
      <c r="AJ548" s="60">
        <v>8.5599920338395847</v>
      </c>
      <c r="AK548" s="60">
        <v>1096</v>
      </c>
      <c r="AL548" s="63">
        <v>39531</v>
      </c>
      <c r="AM548" s="64">
        <v>0.70833333333333337</v>
      </c>
      <c r="AN548" s="61">
        <v>641</v>
      </c>
      <c r="AO548" s="63">
        <v>39527</v>
      </c>
      <c r="AP548" s="65">
        <v>0.79166666666666663</v>
      </c>
      <c r="AQ548" s="61">
        <v>896</v>
      </c>
      <c r="AR548" s="63">
        <v>39531</v>
      </c>
      <c r="AS548" s="65">
        <v>0.70833333333333337</v>
      </c>
      <c r="AT548" s="61">
        <v>641</v>
      </c>
      <c r="AU548" s="61">
        <v>896</v>
      </c>
      <c r="AV548" s="61"/>
      <c r="AW548" s="61"/>
      <c r="AX548" s="61"/>
      <c r="AY548" s="61"/>
      <c r="AZ548" s="61"/>
      <c r="BA548" s="66"/>
    </row>
    <row r="549" spans="1:53" hidden="1">
      <c r="A549" t="e">
        <f>VLOOKUP(C549,'2010'!$G$2:$S$120,13,FALSE)</f>
        <v>#N/A</v>
      </c>
      <c r="B549" s="10">
        <v>547</v>
      </c>
      <c r="C549" s="67" t="s">
        <v>2566</v>
      </c>
      <c r="D549" s="68" t="s">
        <v>2567</v>
      </c>
      <c r="E549" s="68" t="s">
        <v>71</v>
      </c>
      <c r="F549" s="69" t="s">
        <v>2563</v>
      </c>
      <c r="G549" s="69" t="s">
        <v>2564</v>
      </c>
      <c r="H549" s="69" t="s">
        <v>191</v>
      </c>
      <c r="I549" s="70" t="s">
        <v>2568</v>
      </c>
      <c r="J549" s="68" t="s">
        <v>2569</v>
      </c>
      <c r="K549" s="68">
        <v>28.74408</v>
      </c>
      <c r="L549" s="68">
        <v>-25.833279999999998</v>
      </c>
      <c r="M549" s="68">
        <v>2</v>
      </c>
      <c r="N549" s="68">
        <v>100</v>
      </c>
      <c r="O549" s="68" t="s">
        <v>2570</v>
      </c>
      <c r="P549" s="68" t="s">
        <v>2571</v>
      </c>
      <c r="Q549" s="71">
        <v>8783.75</v>
      </c>
      <c r="R549" s="72">
        <v>100</v>
      </c>
      <c r="S549" s="72">
        <v>2403672</v>
      </c>
      <c r="T549" s="72">
        <v>317834</v>
      </c>
      <c r="U549" s="73">
        <v>6567.5967553721357</v>
      </c>
      <c r="V549" s="73">
        <v>868.42362316778144</v>
      </c>
      <c r="W549" s="71">
        <v>13.222852369208443</v>
      </c>
      <c r="X549" s="72">
        <v>147882</v>
      </c>
      <c r="Y549" s="72">
        <v>66122</v>
      </c>
      <c r="Z549" s="72">
        <v>103830</v>
      </c>
      <c r="AA549" s="71">
        <v>46.528061818433521</v>
      </c>
      <c r="AB549" s="71">
        <v>20.80394168024818</v>
      </c>
      <c r="AC549" s="71">
        <v>32.667996501318299</v>
      </c>
      <c r="AD549" s="71">
        <v>86.3</v>
      </c>
      <c r="AE549" s="71">
        <v>87.99</v>
      </c>
      <c r="AF549" s="71">
        <v>75.16</v>
      </c>
      <c r="AG549" s="71">
        <v>68.930000000000007</v>
      </c>
      <c r="AH549" s="71">
        <v>104.99</v>
      </c>
      <c r="AI549" s="73">
        <v>479906</v>
      </c>
      <c r="AJ549" s="71">
        <v>19.965536063156701</v>
      </c>
      <c r="AK549" s="71">
        <v>1046</v>
      </c>
      <c r="AL549" s="74">
        <v>39531</v>
      </c>
      <c r="AM549" s="75">
        <v>0.70833333333333337</v>
      </c>
      <c r="AN549" s="72">
        <v>663</v>
      </c>
      <c r="AO549" s="74">
        <v>39806</v>
      </c>
      <c r="AP549" s="76">
        <v>0.70833333333333337</v>
      </c>
      <c r="AQ549" s="72">
        <v>780</v>
      </c>
      <c r="AR549" s="74">
        <v>39531</v>
      </c>
      <c r="AS549" s="76">
        <v>0.70833333333333337</v>
      </c>
      <c r="AT549" s="72">
        <v>663</v>
      </c>
      <c r="AU549" s="72">
        <v>780</v>
      </c>
      <c r="AV549" s="72"/>
      <c r="AW549" s="72"/>
      <c r="AX549" s="72"/>
      <c r="AY549" s="72"/>
      <c r="AZ549" s="72"/>
      <c r="BA549" s="77"/>
    </row>
    <row r="550" spans="1:53" hidden="1">
      <c r="A550" t="e">
        <f>VLOOKUP(C550,'2010'!$G$2:$S$120,13,FALSE)</f>
        <v>#N/A</v>
      </c>
      <c r="B550" s="10">
        <v>548</v>
      </c>
      <c r="C550" s="56" t="s">
        <v>2572</v>
      </c>
      <c r="D550" s="57" t="s">
        <v>2573</v>
      </c>
      <c r="E550" s="57" t="s">
        <v>132</v>
      </c>
      <c r="F550" s="58" t="s">
        <v>2574</v>
      </c>
      <c r="G550" s="58" t="s">
        <v>2574</v>
      </c>
      <c r="H550" s="58" t="s">
        <v>198</v>
      </c>
      <c r="I550" s="59" t="s">
        <v>2575</v>
      </c>
      <c r="J550" s="57" t="s">
        <v>2576</v>
      </c>
      <c r="K550" s="57">
        <v>19.679169999999999</v>
      </c>
      <c r="L550" s="57">
        <v>-31.503609999999998</v>
      </c>
      <c r="M550" s="57">
        <v>2</v>
      </c>
      <c r="N550" s="57">
        <v>120</v>
      </c>
      <c r="O550" s="57" t="s">
        <v>2577</v>
      </c>
      <c r="P550" s="57" t="s">
        <v>2578</v>
      </c>
      <c r="Q550" s="60">
        <v>8783</v>
      </c>
      <c r="R550" s="61">
        <v>100</v>
      </c>
      <c r="S550" s="61">
        <v>224151</v>
      </c>
      <c r="T550" s="61">
        <v>46891</v>
      </c>
      <c r="U550" s="62">
        <v>612.50415575543661</v>
      </c>
      <c r="V550" s="62">
        <v>128.13207332346579</v>
      </c>
      <c r="W550" s="60">
        <v>20.919380239213744</v>
      </c>
      <c r="X550" s="61">
        <v>12668</v>
      </c>
      <c r="Y550" s="61">
        <v>6573</v>
      </c>
      <c r="Z550" s="61">
        <v>27650</v>
      </c>
      <c r="AA550" s="60">
        <v>27.015845258151884</v>
      </c>
      <c r="AB550" s="60">
        <v>14.017615320637223</v>
      </c>
      <c r="AC550" s="60">
        <v>58.966539421210896</v>
      </c>
      <c r="AD550" s="60">
        <v>108.39</v>
      </c>
      <c r="AE550" s="60">
        <v>114</v>
      </c>
      <c r="AF550" s="60">
        <v>87.22</v>
      </c>
      <c r="AG550" s="60">
        <v>84.93</v>
      </c>
      <c r="AH550" s="60">
        <v>130.99</v>
      </c>
      <c r="AI550" s="62">
        <v>65334</v>
      </c>
      <c r="AJ550" s="60">
        <v>29.147315871889933</v>
      </c>
      <c r="AK550" s="60">
        <v>163</v>
      </c>
      <c r="AL550" s="63">
        <v>39572</v>
      </c>
      <c r="AM550" s="64">
        <v>0.625</v>
      </c>
      <c r="AN550" s="61">
        <v>68</v>
      </c>
      <c r="AO550" s="63">
        <v>39682</v>
      </c>
      <c r="AP550" s="65">
        <v>0.66666666666666663</v>
      </c>
      <c r="AQ550" s="61">
        <v>117</v>
      </c>
      <c r="AR550" s="63">
        <v>39572</v>
      </c>
      <c r="AS550" s="65">
        <v>0.625</v>
      </c>
      <c r="AT550" s="61">
        <v>68</v>
      </c>
      <c r="AU550" s="61">
        <v>117</v>
      </c>
      <c r="AV550" s="61"/>
      <c r="AW550" s="61"/>
      <c r="AX550" s="61"/>
      <c r="AY550" s="61"/>
      <c r="AZ550" s="61"/>
      <c r="BA550" s="66"/>
    </row>
    <row r="551" spans="1:53" hidden="1">
      <c r="A551" t="e">
        <f>VLOOKUP(C551,'2010'!$G$2:$S$120,13,FALSE)</f>
        <v>#N/A</v>
      </c>
      <c r="B551" s="10">
        <v>549</v>
      </c>
      <c r="C551" s="67" t="s">
        <v>2579</v>
      </c>
      <c r="D551" s="68" t="s">
        <v>2580</v>
      </c>
      <c r="E551" s="68" t="s">
        <v>177</v>
      </c>
      <c r="F551" s="69" t="s">
        <v>2574</v>
      </c>
      <c r="G551" s="69" t="s">
        <v>2574</v>
      </c>
      <c r="H551" s="69" t="s">
        <v>139</v>
      </c>
      <c r="I551" s="70" t="s">
        <v>2581</v>
      </c>
      <c r="J551" s="68" t="s">
        <v>2582</v>
      </c>
      <c r="K551" s="68">
        <v>20.985309999999998</v>
      </c>
      <c r="L551" s="68">
        <v>-28.731310000000001</v>
      </c>
      <c r="M551" s="68">
        <v>2</v>
      </c>
      <c r="N551" s="68">
        <v>120</v>
      </c>
      <c r="O551" s="68" t="s">
        <v>2410</v>
      </c>
      <c r="P551" s="68" t="s">
        <v>2583</v>
      </c>
      <c r="Q551" s="71">
        <v>2212.5</v>
      </c>
      <c r="R551" s="72">
        <v>25.2</v>
      </c>
      <c r="S551" s="72">
        <v>163683</v>
      </c>
      <c r="T551" s="72">
        <v>24467</v>
      </c>
      <c r="U551" s="73">
        <v>1775.5444067796611</v>
      </c>
      <c r="V551" s="73">
        <v>265.40474576271185</v>
      </c>
      <c r="W551" s="71">
        <v>14.947795433856905</v>
      </c>
      <c r="X551" s="72">
        <v>14609</v>
      </c>
      <c r="Y551" s="72">
        <v>3899</v>
      </c>
      <c r="Z551" s="72">
        <v>5959</v>
      </c>
      <c r="AA551" s="71">
        <v>59.708995790248089</v>
      </c>
      <c r="AB551" s="71">
        <v>15.935750194139045</v>
      </c>
      <c r="AC551" s="71">
        <v>24.355254015612864</v>
      </c>
      <c r="AD551" s="71">
        <v>59.91</v>
      </c>
      <c r="AE551" s="71">
        <v>62.68</v>
      </c>
      <c r="AF551" s="71">
        <v>43.49</v>
      </c>
      <c r="AG551" s="71">
        <v>54.4</v>
      </c>
      <c r="AH551" s="71">
        <v>69.97</v>
      </c>
      <c r="AI551" s="73">
        <v>97</v>
      </c>
      <c r="AJ551" s="71">
        <v>5.9260888424576774E-2</v>
      </c>
      <c r="AK551" s="71">
        <v>230</v>
      </c>
      <c r="AL551" s="74">
        <v>39527</v>
      </c>
      <c r="AM551" s="75">
        <v>0.75</v>
      </c>
      <c r="AN551" s="72">
        <v>129</v>
      </c>
      <c r="AO551" s="74">
        <v>39473</v>
      </c>
      <c r="AP551" s="76">
        <v>0.375</v>
      </c>
      <c r="AQ551" s="72">
        <v>123</v>
      </c>
      <c r="AR551" s="74">
        <v>39527</v>
      </c>
      <c r="AS551" s="76">
        <v>0.75</v>
      </c>
      <c r="AT551" s="72">
        <v>129</v>
      </c>
      <c r="AU551" s="72">
        <v>123</v>
      </c>
      <c r="AV551" s="72"/>
      <c r="AW551" s="72"/>
      <c r="AX551" s="72"/>
      <c r="AY551" s="72"/>
      <c r="AZ551" s="72"/>
      <c r="BA551" s="77"/>
    </row>
    <row r="552" spans="1:53" hidden="1">
      <c r="A552" t="e">
        <f>VLOOKUP(C552,'2010'!$G$2:$S$120,13,FALSE)</f>
        <v>#N/A</v>
      </c>
      <c r="B552" s="10">
        <v>550</v>
      </c>
      <c r="C552" s="56" t="s">
        <v>2584</v>
      </c>
      <c r="D552" s="57" t="s">
        <v>2585</v>
      </c>
      <c r="E552" s="57" t="s">
        <v>132</v>
      </c>
      <c r="F552" s="58" t="s">
        <v>2586</v>
      </c>
      <c r="G552" s="58" t="s">
        <v>2587</v>
      </c>
      <c r="H552" s="58" t="s">
        <v>222</v>
      </c>
      <c r="I552" s="59" t="s">
        <v>874</v>
      </c>
      <c r="J552" s="57" t="s">
        <v>2588</v>
      </c>
      <c r="K552" s="57">
        <v>26.7667</v>
      </c>
      <c r="L552" s="57">
        <v>-28.232500000000002</v>
      </c>
      <c r="M552" s="57">
        <v>2</v>
      </c>
      <c r="N552" s="57">
        <v>100</v>
      </c>
      <c r="O552" s="57" t="s">
        <v>2589</v>
      </c>
      <c r="P552" s="57" t="s">
        <v>2590</v>
      </c>
      <c r="Q552" s="60">
        <v>8768.0300000000007</v>
      </c>
      <c r="R552" s="61">
        <v>99.8</v>
      </c>
      <c r="S552" s="61">
        <v>2047380</v>
      </c>
      <c r="T552" s="61">
        <v>367299</v>
      </c>
      <c r="U552" s="62">
        <v>5604.123161074951</v>
      </c>
      <c r="V552" s="62">
        <v>1005.3770345220078</v>
      </c>
      <c r="W552" s="60">
        <v>17.939952524690092</v>
      </c>
      <c r="X552" s="61">
        <v>96629</v>
      </c>
      <c r="Y552" s="61">
        <v>174132</v>
      </c>
      <c r="Z552" s="61">
        <v>96538</v>
      </c>
      <c r="AA552" s="60">
        <v>26.307994304367831</v>
      </c>
      <c r="AB552" s="60">
        <v>47.408786846683491</v>
      </c>
      <c r="AC552" s="60">
        <v>26.283218848948675</v>
      </c>
      <c r="AD552" s="60">
        <v>103.05</v>
      </c>
      <c r="AE552" s="60">
        <v>105.77</v>
      </c>
      <c r="AF552" s="60">
        <v>90.59</v>
      </c>
      <c r="AG552" s="60">
        <v>84.91</v>
      </c>
      <c r="AH552" s="60">
        <v>119.98</v>
      </c>
      <c r="AI552" s="62">
        <v>1135059</v>
      </c>
      <c r="AJ552" s="60">
        <v>55.439586202854386</v>
      </c>
      <c r="AK552" s="60">
        <v>746</v>
      </c>
      <c r="AL552" s="63">
        <v>39527</v>
      </c>
      <c r="AM552" s="64">
        <v>0.58333333333333337</v>
      </c>
      <c r="AN552" s="61">
        <v>458</v>
      </c>
      <c r="AO552" s="63">
        <v>39527</v>
      </c>
      <c r="AP552" s="65">
        <v>0.58333333333333337</v>
      </c>
      <c r="AQ552" s="61">
        <v>349</v>
      </c>
      <c r="AR552" s="63">
        <v>39527</v>
      </c>
      <c r="AS552" s="65">
        <v>0.66666666666666663</v>
      </c>
      <c r="AT552" s="61">
        <v>458</v>
      </c>
      <c r="AU552" s="61">
        <v>349</v>
      </c>
      <c r="AV552" s="61"/>
      <c r="AW552" s="61"/>
      <c r="AX552" s="61"/>
      <c r="AY552" s="61"/>
      <c r="AZ552" s="61"/>
      <c r="BA552" s="66"/>
    </row>
    <row r="553" spans="1:53" hidden="1">
      <c r="A553" t="e">
        <f>VLOOKUP(C553,'2010'!$G$2:$S$120,13,FALSE)</f>
        <v>#N/A</v>
      </c>
      <c r="B553" s="10">
        <v>551</v>
      </c>
      <c r="C553" s="67" t="s">
        <v>2591</v>
      </c>
      <c r="D553" s="68" t="s">
        <v>2592</v>
      </c>
      <c r="E553" s="68" t="s">
        <v>71</v>
      </c>
      <c r="F553" s="69" t="s">
        <v>343</v>
      </c>
      <c r="G553" s="69" t="s">
        <v>2593</v>
      </c>
      <c r="H553" s="69" t="s">
        <v>191</v>
      </c>
      <c r="I553" s="70" t="s">
        <v>2594</v>
      </c>
      <c r="J553" s="68" t="s">
        <v>2595</v>
      </c>
      <c r="K553" s="68">
        <v>29.897970000000001</v>
      </c>
      <c r="L553" s="68">
        <v>-25.82619</v>
      </c>
      <c r="M553" s="68">
        <v>2</v>
      </c>
      <c r="N553" s="68">
        <v>120</v>
      </c>
      <c r="O553" s="68" t="s">
        <v>2596</v>
      </c>
      <c r="P553" s="68" t="s">
        <v>2597</v>
      </c>
      <c r="Q553" s="71">
        <v>8781</v>
      </c>
      <c r="R553" s="72">
        <v>100</v>
      </c>
      <c r="S553" s="72">
        <v>883499</v>
      </c>
      <c r="T553" s="72">
        <v>193264</v>
      </c>
      <c r="U553" s="73">
        <v>2414.7564058763242</v>
      </c>
      <c r="V553" s="73">
        <v>528.2241202596515</v>
      </c>
      <c r="W553" s="71">
        <v>21.87484083173835</v>
      </c>
      <c r="X553" s="72">
        <v>61247</v>
      </c>
      <c r="Y553" s="72">
        <v>37212</v>
      </c>
      <c r="Z553" s="72">
        <v>94805</v>
      </c>
      <c r="AA553" s="71">
        <v>31.690847752297373</v>
      </c>
      <c r="AB553" s="71">
        <v>19.254491265833266</v>
      </c>
      <c r="AC553" s="71">
        <v>49.054660981869361</v>
      </c>
      <c r="AD553" s="71">
        <v>92.17</v>
      </c>
      <c r="AE553" s="71">
        <v>96.71</v>
      </c>
      <c r="AF553" s="71">
        <v>75.930000000000007</v>
      </c>
      <c r="AG553" s="71">
        <v>71.92</v>
      </c>
      <c r="AH553" s="71">
        <v>112.99</v>
      </c>
      <c r="AI553" s="73">
        <v>58916</v>
      </c>
      <c r="AJ553" s="71">
        <v>6.6684851935316285</v>
      </c>
      <c r="AK553" s="71">
        <v>833</v>
      </c>
      <c r="AL553" s="74">
        <v>39542</v>
      </c>
      <c r="AM553" s="75">
        <v>0.5</v>
      </c>
      <c r="AN553" s="72">
        <v>381</v>
      </c>
      <c r="AO553" s="74">
        <v>39531</v>
      </c>
      <c r="AP553" s="76">
        <v>0.625</v>
      </c>
      <c r="AQ553" s="72">
        <v>453</v>
      </c>
      <c r="AR553" s="74">
        <v>39542</v>
      </c>
      <c r="AS553" s="76">
        <v>0.5</v>
      </c>
      <c r="AT553" s="72">
        <v>381</v>
      </c>
      <c r="AU553" s="72">
        <v>453</v>
      </c>
      <c r="AV553" s="72"/>
      <c r="AW553" s="72"/>
      <c r="AX553" s="72"/>
      <c r="AY553" s="72"/>
      <c r="AZ553" s="72"/>
      <c r="BA553" s="77"/>
    </row>
    <row r="554" spans="1:53" hidden="1">
      <c r="A554" t="e">
        <f>VLOOKUP(C554,'2010'!$G$2:$S$120,13,FALSE)</f>
        <v>#N/A</v>
      </c>
      <c r="B554" s="10">
        <v>552</v>
      </c>
      <c r="C554" s="56" t="s">
        <v>2598</v>
      </c>
      <c r="D554" s="57" t="s">
        <v>2599</v>
      </c>
      <c r="E554" s="57" t="s">
        <v>132</v>
      </c>
      <c r="F554" s="58" t="s">
        <v>343</v>
      </c>
      <c r="G554" s="58" t="s">
        <v>2564</v>
      </c>
      <c r="H554" s="58" t="s">
        <v>222</v>
      </c>
      <c r="I554" s="59" t="s">
        <v>888</v>
      </c>
      <c r="J554" s="57" t="s">
        <v>2600</v>
      </c>
      <c r="K554" s="57">
        <v>30.600169999999999</v>
      </c>
      <c r="L554" s="57">
        <v>-29.08006</v>
      </c>
      <c r="M554" s="57">
        <v>2</v>
      </c>
      <c r="N554" s="57">
        <v>80</v>
      </c>
      <c r="O554" s="57" t="s">
        <v>2601</v>
      </c>
      <c r="P554" s="57" t="s">
        <v>1300</v>
      </c>
      <c r="Q554" s="60">
        <v>8784</v>
      </c>
      <c r="R554" s="61">
        <v>100</v>
      </c>
      <c r="S554" s="61">
        <v>1315883</v>
      </c>
      <c r="T554" s="61">
        <v>118390</v>
      </c>
      <c r="U554" s="62">
        <v>3595.3087431693989</v>
      </c>
      <c r="V554" s="62">
        <v>323.46994535519127</v>
      </c>
      <c r="W554" s="60">
        <v>8.9970004932049434</v>
      </c>
      <c r="X554" s="61">
        <v>86062</v>
      </c>
      <c r="Y554" s="61">
        <v>15676</v>
      </c>
      <c r="Z554" s="61">
        <v>16652</v>
      </c>
      <c r="AA554" s="60">
        <v>72.693639665512293</v>
      </c>
      <c r="AB554" s="60">
        <v>13.240983191147901</v>
      </c>
      <c r="AC554" s="60">
        <v>14.065377143339807</v>
      </c>
      <c r="AD554" s="60">
        <v>68.03</v>
      </c>
      <c r="AE554" s="60">
        <v>69.23</v>
      </c>
      <c r="AF554" s="60">
        <v>55.65</v>
      </c>
      <c r="AG554" s="60">
        <v>56.73</v>
      </c>
      <c r="AH554" s="60">
        <v>81.99</v>
      </c>
      <c r="AI554" s="62">
        <v>223186</v>
      </c>
      <c r="AJ554" s="60">
        <v>16.960930417065956</v>
      </c>
      <c r="AK554" s="60">
        <v>1001</v>
      </c>
      <c r="AL554" s="63">
        <v>39556</v>
      </c>
      <c r="AM554" s="64">
        <v>0.58333333333333337</v>
      </c>
      <c r="AN554" s="61">
        <v>753</v>
      </c>
      <c r="AO554" s="63">
        <v>39558</v>
      </c>
      <c r="AP554" s="65">
        <v>0.54166666666666663</v>
      </c>
      <c r="AQ554" s="61">
        <v>799</v>
      </c>
      <c r="AR554" s="63">
        <v>39556</v>
      </c>
      <c r="AS554" s="65">
        <v>0.58333333333333337</v>
      </c>
      <c r="AT554" s="61">
        <v>753</v>
      </c>
      <c r="AU554" s="61">
        <v>799</v>
      </c>
      <c r="AV554" s="61"/>
      <c r="AW554" s="61"/>
      <c r="AX554" s="61"/>
      <c r="AY554" s="61"/>
      <c r="AZ554" s="61"/>
      <c r="BA554" s="66"/>
    </row>
    <row r="555" spans="1:53" hidden="1">
      <c r="A555" t="e">
        <f>VLOOKUP(C555,'2010'!$G$2:$S$120,13,FALSE)</f>
        <v>#N/A</v>
      </c>
      <c r="B555" s="10">
        <v>553</v>
      </c>
      <c r="C555" s="67" t="s">
        <v>2602</v>
      </c>
      <c r="D555" s="68" t="s">
        <v>2603</v>
      </c>
      <c r="E555" s="68" t="s">
        <v>120</v>
      </c>
      <c r="F555" s="69" t="s">
        <v>343</v>
      </c>
      <c r="G555" s="69" t="s">
        <v>2564</v>
      </c>
      <c r="H555" s="69" t="s">
        <v>222</v>
      </c>
      <c r="I555" s="70" t="s">
        <v>576</v>
      </c>
      <c r="J555" s="68" t="s">
        <v>2604</v>
      </c>
      <c r="K555" s="68">
        <v>30.598890000000001</v>
      </c>
      <c r="L555" s="68">
        <v>-29.07611</v>
      </c>
      <c r="M555" s="68">
        <v>2</v>
      </c>
      <c r="N555" s="68">
        <v>60</v>
      </c>
      <c r="O555" s="68" t="s">
        <v>2601</v>
      </c>
      <c r="P555" s="68" t="s">
        <v>2605</v>
      </c>
      <c r="Q555" s="71">
        <v>217.05</v>
      </c>
      <c r="R555" s="72">
        <v>2.5</v>
      </c>
      <c r="S555" s="72">
        <v>33915</v>
      </c>
      <c r="T555" s="72">
        <v>3423</v>
      </c>
      <c r="U555" s="73">
        <v>3750.1036627505182</v>
      </c>
      <c r="V555" s="73">
        <v>378.49343469246713</v>
      </c>
      <c r="W555" s="71">
        <v>10.092879256965945</v>
      </c>
      <c r="X555" s="72">
        <v>2484</v>
      </c>
      <c r="Y555" s="72">
        <v>435</v>
      </c>
      <c r="Z555" s="72">
        <v>504</v>
      </c>
      <c r="AA555" s="71">
        <v>72.567922874671339</v>
      </c>
      <c r="AB555" s="71">
        <v>12.708150744960561</v>
      </c>
      <c r="AC555" s="71">
        <v>14.723926380368098</v>
      </c>
      <c r="AD555" s="71">
        <v>63.49</v>
      </c>
      <c r="AE555" s="71">
        <v>64.62</v>
      </c>
      <c r="AF555" s="71">
        <v>53.26</v>
      </c>
      <c r="AG555" s="71">
        <v>55.63</v>
      </c>
      <c r="AH555" s="71">
        <v>75.98</v>
      </c>
      <c r="AI555" s="73">
        <v>17770</v>
      </c>
      <c r="AJ555" s="71">
        <v>52.395695120153327</v>
      </c>
      <c r="AK555" s="71">
        <v>470</v>
      </c>
      <c r="AL555" s="74">
        <v>39657</v>
      </c>
      <c r="AM555" s="75">
        <v>0.33333333333333331</v>
      </c>
      <c r="AN555" s="72">
        <v>223</v>
      </c>
      <c r="AO555" s="74">
        <v>39657</v>
      </c>
      <c r="AP555" s="76">
        <v>0.70833333333333337</v>
      </c>
      <c r="AQ555" s="72">
        <v>262</v>
      </c>
      <c r="AR555" s="74">
        <v>39657</v>
      </c>
      <c r="AS555" s="76">
        <v>0.33333333333333331</v>
      </c>
      <c r="AT555" s="72">
        <v>223</v>
      </c>
      <c r="AU555" s="72">
        <v>262</v>
      </c>
      <c r="AV555" s="72"/>
      <c r="AW555" s="72"/>
      <c r="AX555" s="72"/>
      <c r="AY555" s="72"/>
      <c r="AZ555" s="72"/>
      <c r="BA555" s="77"/>
    </row>
    <row r="556" spans="1:53" hidden="1">
      <c r="A556" t="e">
        <f>VLOOKUP(C556,'2010'!$G$2:$S$120,13,FALSE)</f>
        <v>#N/A</v>
      </c>
      <c r="B556" s="10">
        <v>554</v>
      </c>
      <c r="C556" s="56" t="s">
        <v>2606</v>
      </c>
      <c r="D556" s="57" t="s">
        <v>2607</v>
      </c>
      <c r="E556" s="57" t="s">
        <v>71</v>
      </c>
      <c r="F556" s="58" t="s">
        <v>343</v>
      </c>
      <c r="G556" s="58" t="s">
        <v>343</v>
      </c>
      <c r="H556" s="57"/>
      <c r="I556" s="59" t="s">
        <v>1274</v>
      </c>
      <c r="J556" s="57" t="s">
        <v>2608</v>
      </c>
      <c r="K556" s="57">
        <v>29.81897</v>
      </c>
      <c r="L556" s="57">
        <v>-25.388999999999999</v>
      </c>
      <c r="M556" s="57">
        <v>2</v>
      </c>
      <c r="N556" s="57">
        <v>120</v>
      </c>
      <c r="O556" s="57" t="s">
        <v>216</v>
      </c>
      <c r="P556" s="57" t="s">
        <v>154</v>
      </c>
      <c r="Q556" s="60">
        <v>8781</v>
      </c>
      <c r="R556" s="61">
        <v>100</v>
      </c>
      <c r="S556" s="61">
        <v>607274</v>
      </c>
      <c r="T556" s="61">
        <v>92326</v>
      </c>
      <c r="U556" s="62">
        <v>1659.7854458489924</v>
      </c>
      <c r="V556" s="62">
        <v>252.34301332422274</v>
      </c>
      <c r="W556" s="60">
        <v>15.203351370221679</v>
      </c>
      <c r="X556" s="61">
        <v>35385</v>
      </c>
      <c r="Y556" s="61">
        <v>14375</v>
      </c>
      <c r="Z556" s="61">
        <v>42566</v>
      </c>
      <c r="AA556" s="60">
        <v>38.326148647184979</v>
      </c>
      <c r="AB556" s="60">
        <v>15.569828650650955</v>
      </c>
      <c r="AC556" s="60">
        <v>46.104022702164073</v>
      </c>
      <c r="AD556" s="60">
        <v>86.14</v>
      </c>
      <c r="AE556" s="60">
        <v>88.92</v>
      </c>
      <c r="AF556" s="60">
        <v>70.66</v>
      </c>
      <c r="AG556" s="60">
        <v>64.92</v>
      </c>
      <c r="AH556" s="60">
        <v>107.99</v>
      </c>
      <c r="AI556" s="62">
        <v>28319</v>
      </c>
      <c r="AJ556" s="60">
        <v>4.6632986098532125</v>
      </c>
      <c r="AK556" s="60">
        <v>290</v>
      </c>
      <c r="AL556" s="63">
        <v>39531</v>
      </c>
      <c r="AM556" s="64">
        <v>0.70833333333333337</v>
      </c>
      <c r="AN556" s="61">
        <v>193</v>
      </c>
      <c r="AO556" s="63">
        <v>39806</v>
      </c>
      <c r="AP556" s="65">
        <v>0.75</v>
      </c>
      <c r="AQ556" s="61">
        <v>217</v>
      </c>
      <c r="AR556" s="63">
        <v>39531</v>
      </c>
      <c r="AS556" s="65">
        <v>0.70833333333333337</v>
      </c>
      <c r="AT556" s="61">
        <v>193</v>
      </c>
      <c r="AU556" s="61">
        <v>217</v>
      </c>
      <c r="AV556" s="61"/>
      <c r="AW556" s="61"/>
      <c r="AX556" s="61"/>
      <c r="AY556" s="61"/>
      <c r="AZ556" s="61"/>
      <c r="BA556" s="66"/>
    </row>
    <row r="557" spans="1:53" hidden="1">
      <c r="A557" t="e">
        <f>VLOOKUP(C557,'2010'!$G$2:$S$120,13,FALSE)</f>
        <v>#N/A</v>
      </c>
      <c r="B557" s="10">
        <v>555</v>
      </c>
      <c r="C557" s="67" t="s">
        <v>2609</v>
      </c>
      <c r="D557" s="68" t="s">
        <v>2610</v>
      </c>
      <c r="E557" s="68" t="s">
        <v>120</v>
      </c>
      <c r="F557" s="69" t="s">
        <v>343</v>
      </c>
      <c r="G557" s="69" t="s">
        <v>2611</v>
      </c>
      <c r="H557" s="68"/>
      <c r="I557" s="70" t="s">
        <v>2612</v>
      </c>
      <c r="J557" s="68" t="s">
        <v>2613</v>
      </c>
      <c r="K557" s="68">
        <v>29.435559999999999</v>
      </c>
      <c r="L557" s="68">
        <v>-25.148330000000001</v>
      </c>
      <c r="M557" s="68">
        <v>2</v>
      </c>
      <c r="N557" s="68">
        <v>80</v>
      </c>
      <c r="O557" s="68" t="s">
        <v>142</v>
      </c>
      <c r="P557" s="68" t="s">
        <v>2614</v>
      </c>
      <c r="Q557" s="71">
        <v>313</v>
      </c>
      <c r="R557" s="72">
        <v>3.6</v>
      </c>
      <c r="S557" s="72">
        <v>46868</v>
      </c>
      <c r="T557" s="72">
        <v>2983</v>
      </c>
      <c r="U557" s="73">
        <v>3593.7124600638981</v>
      </c>
      <c r="V557" s="73">
        <v>228.72843450479235</v>
      </c>
      <c r="W557" s="71">
        <v>6.3646837927797213</v>
      </c>
      <c r="X557" s="72">
        <v>1758</v>
      </c>
      <c r="Y557" s="72">
        <v>803</v>
      </c>
      <c r="Z557" s="72">
        <v>422</v>
      </c>
      <c r="AA557" s="71">
        <v>58.933959101575596</v>
      </c>
      <c r="AB557" s="71">
        <v>26.919208850150856</v>
      </c>
      <c r="AC557" s="71">
        <v>14.14683204827355</v>
      </c>
      <c r="AD557" s="71">
        <v>65.010000000000005</v>
      </c>
      <c r="AE557" s="71">
        <v>65.209999999999994</v>
      </c>
      <c r="AF557" s="71">
        <v>62.07</v>
      </c>
      <c r="AG557" s="71">
        <v>56.73</v>
      </c>
      <c r="AH557" s="71">
        <v>76.98</v>
      </c>
      <c r="AI557" s="73">
        <v>4309</v>
      </c>
      <c r="AJ557" s="71">
        <v>9.1939062900059731</v>
      </c>
      <c r="AK557" s="71">
        <v>1234</v>
      </c>
      <c r="AL557" s="74">
        <v>39563</v>
      </c>
      <c r="AM557" s="75">
        <v>0.75</v>
      </c>
      <c r="AN557" s="72">
        <v>925</v>
      </c>
      <c r="AO557" s="74">
        <v>39563</v>
      </c>
      <c r="AP557" s="76">
        <v>0.75</v>
      </c>
      <c r="AQ557" s="72">
        <v>621</v>
      </c>
      <c r="AR557" s="74">
        <v>39566</v>
      </c>
      <c r="AS557" s="76">
        <v>0.66666666666666663</v>
      </c>
      <c r="AT557" s="72">
        <v>925</v>
      </c>
      <c r="AU557" s="72">
        <v>621</v>
      </c>
      <c r="AV557" s="72"/>
      <c r="AW557" s="72"/>
      <c r="AX557" s="72"/>
      <c r="AY557" s="72"/>
      <c r="AZ557" s="72"/>
      <c r="BA557" s="77"/>
    </row>
    <row r="558" spans="1:53" hidden="1">
      <c r="A558" t="e">
        <f>VLOOKUP(C558,'2010'!$G$2:$S$120,13,FALSE)</f>
        <v>#N/A</v>
      </c>
      <c r="B558" s="10">
        <v>556</v>
      </c>
      <c r="C558" s="56" t="s">
        <v>2615</v>
      </c>
      <c r="D558" s="57" t="s">
        <v>2616</v>
      </c>
      <c r="E558" s="57" t="s">
        <v>132</v>
      </c>
      <c r="F558" s="58" t="s">
        <v>2617</v>
      </c>
      <c r="G558" s="58" t="s">
        <v>2618</v>
      </c>
      <c r="H558" s="58" t="s">
        <v>191</v>
      </c>
      <c r="I558" s="59" t="s">
        <v>545</v>
      </c>
      <c r="J558" s="57" t="s">
        <v>2619</v>
      </c>
      <c r="K558" s="57">
        <v>27.10472</v>
      </c>
      <c r="L558" s="57">
        <v>-27.728059999999999</v>
      </c>
      <c r="M558" s="57">
        <v>4</v>
      </c>
      <c r="N558" s="57">
        <v>100</v>
      </c>
      <c r="O558" s="57" t="s">
        <v>2620</v>
      </c>
      <c r="P558" s="57" t="s">
        <v>572</v>
      </c>
      <c r="Q558" s="60">
        <v>8784</v>
      </c>
      <c r="R558" s="61">
        <v>100</v>
      </c>
      <c r="S558" s="61">
        <v>1377550</v>
      </c>
      <c r="T558" s="61">
        <v>217887</v>
      </c>
      <c r="U558" s="62">
        <v>3763.7978142076504</v>
      </c>
      <c r="V558" s="62">
        <v>595.31967213114751</v>
      </c>
      <c r="W558" s="60">
        <v>15.816993938514029</v>
      </c>
      <c r="X558" s="61">
        <v>73988</v>
      </c>
      <c r="Y558" s="61">
        <v>46687</v>
      </c>
      <c r="Z558" s="61">
        <v>97212</v>
      </c>
      <c r="AA558" s="60">
        <v>33.957051132008793</v>
      </c>
      <c r="AB558" s="60">
        <v>21.427161785696256</v>
      </c>
      <c r="AC558" s="60">
        <v>44.61578708229495</v>
      </c>
      <c r="AD558" s="60">
        <v>114.58</v>
      </c>
      <c r="AE558" s="60">
        <v>119.44</v>
      </c>
      <c r="AF558" s="60">
        <v>91.41</v>
      </c>
      <c r="AG558" s="60">
        <v>90.9</v>
      </c>
      <c r="AH558" s="60">
        <v>134.97999999999999</v>
      </c>
      <c r="AI558" s="62">
        <v>1038428</v>
      </c>
      <c r="AJ558" s="60">
        <v>75.382236579434505</v>
      </c>
      <c r="AK558" s="60">
        <v>594</v>
      </c>
      <c r="AL558" s="63">
        <v>39572</v>
      </c>
      <c r="AM558" s="64">
        <v>0.66666666666666663</v>
      </c>
      <c r="AN558" s="61">
        <v>366</v>
      </c>
      <c r="AO558" s="63">
        <v>39572</v>
      </c>
      <c r="AP558" s="65">
        <v>0.66666666666666663</v>
      </c>
      <c r="AQ558" s="61">
        <v>430</v>
      </c>
      <c r="AR558" s="63">
        <v>39676</v>
      </c>
      <c r="AS558" s="65">
        <v>0.75</v>
      </c>
      <c r="AT558" s="61">
        <v>236</v>
      </c>
      <c r="AU558" s="61">
        <v>130</v>
      </c>
      <c r="AV558" s="61">
        <v>170</v>
      </c>
      <c r="AW558" s="61">
        <v>260</v>
      </c>
      <c r="AX558" s="61"/>
      <c r="AY558" s="61"/>
      <c r="AZ558" s="61"/>
      <c r="BA558" s="66"/>
    </row>
    <row r="559" spans="1:53" hidden="1">
      <c r="A559" t="e">
        <f>VLOOKUP(C559,'2010'!$G$2:$S$120,13,FALSE)</f>
        <v>#N/A</v>
      </c>
      <c r="B559" s="10">
        <v>557</v>
      </c>
      <c r="C559" s="67" t="s">
        <v>2621</v>
      </c>
      <c r="D559" s="68" t="s">
        <v>2622</v>
      </c>
      <c r="E559" s="68" t="s">
        <v>71</v>
      </c>
      <c r="F559" s="69" t="s">
        <v>190</v>
      </c>
      <c r="G559" s="69" t="s">
        <v>190</v>
      </c>
      <c r="H559" s="69" t="s">
        <v>222</v>
      </c>
      <c r="I559" s="70" t="s">
        <v>2623</v>
      </c>
      <c r="J559" s="68" t="s">
        <v>2624</v>
      </c>
      <c r="K559" s="68">
        <v>29.458359999999999</v>
      </c>
      <c r="L559" s="68">
        <v>-25.841419999999999</v>
      </c>
      <c r="M559" s="68">
        <v>2</v>
      </c>
      <c r="N559" s="68">
        <v>120</v>
      </c>
      <c r="O559" s="68" t="s">
        <v>154</v>
      </c>
      <c r="P559" s="68" t="s">
        <v>193</v>
      </c>
      <c r="Q559" s="71">
        <v>8632.25</v>
      </c>
      <c r="R559" s="72">
        <v>98.3</v>
      </c>
      <c r="S559" s="72">
        <v>1483005</v>
      </c>
      <c r="T559" s="72">
        <v>314171</v>
      </c>
      <c r="U559" s="73">
        <v>4123.1567667757536</v>
      </c>
      <c r="V559" s="73">
        <v>873.48072634596997</v>
      </c>
      <c r="W559" s="71">
        <v>21.184756625904836</v>
      </c>
      <c r="X559" s="72">
        <v>68359</v>
      </c>
      <c r="Y559" s="72">
        <v>47654</v>
      </c>
      <c r="Z559" s="72">
        <v>198158</v>
      </c>
      <c r="AA559" s="71">
        <v>21.758532773553256</v>
      </c>
      <c r="AB559" s="71">
        <v>15.168172746688905</v>
      </c>
      <c r="AC559" s="71">
        <v>63.073294479757834</v>
      </c>
      <c r="AD559" s="71">
        <v>93.24</v>
      </c>
      <c r="AE559" s="71">
        <v>97.23</v>
      </c>
      <c r="AF559" s="71">
        <v>78.39</v>
      </c>
      <c r="AG559" s="71">
        <v>72.91</v>
      </c>
      <c r="AH559" s="71">
        <v>114.99</v>
      </c>
      <c r="AI559" s="73">
        <v>117222</v>
      </c>
      <c r="AJ559" s="71">
        <v>7.9043563575308244</v>
      </c>
      <c r="AK559" s="71">
        <v>610</v>
      </c>
      <c r="AL559" s="74">
        <v>39493</v>
      </c>
      <c r="AM559" s="75">
        <v>0.29166666666666669</v>
      </c>
      <c r="AN559" s="72">
        <v>469</v>
      </c>
      <c r="AO559" s="74">
        <v>39492</v>
      </c>
      <c r="AP559" s="76">
        <v>0.70833333333333337</v>
      </c>
      <c r="AQ559" s="72">
        <v>484</v>
      </c>
      <c r="AR559" s="74">
        <v>39493</v>
      </c>
      <c r="AS559" s="76">
        <v>0.29166666666666669</v>
      </c>
      <c r="AT559" s="72">
        <v>469</v>
      </c>
      <c r="AU559" s="72">
        <v>484</v>
      </c>
      <c r="AV559" s="72"/>
      <c r="AW559" s="72"/>
      <c r="AX559" s="72"/>
      <c r="AY559" s="72"/>
      <c r="AZ559" s="72"/>
      <c r="BA559" s="77"/>
    </row>
    <row r="560" spans="1:53" hidden="1">
      <c r="A560" t="e">
        <f>VLOOKUP(C560,'2010'!$G$2:$S$120,13,FALSE)</f>
        <v>#N/A</v>
      </c>
      <c r="B560" s="10">
        <v>558</v>
      </c>
      <c r="C560" s="56" t="s">
        <v>2625</v>
      </c>
      <c r="D560" s="57" t="s">
        <v>2626</v>
      </c>
      <c r="E560" s="57" t="s">
        <v>71</v>
      </c>
      <c r="F560" s="58" t="s">
        <v>2627</v>
      </c>
      <c r="G560" s="58" t="s">
        <v>2627</v>
      </c>
      <c r="H560" s="58" t="s">
        <v>222</v>
      </c>
      <c r="I560" s="59" t="s">
        <v>2628</v>
      </c>
      <c r="J560" s="57" t="s">
        <v>2629</v>
      </c>
      <c r="K560" s="57">
        <v>29.695530000000002</v>
      </c>
      <c r="L560" s="57">
        <v>-26.165859999999999</v>
      </c>
      <c r="M560" s="57">
        <v>2</v>
      </c>
      <c r="N560" s="57">
        <v>120</v>
      </c>
      <c r="O560" s="57" t="s">
        <v>2178</v>
      </c>
      <c r="P560" s="57" t="s">
        <v>193</v>
      </c>
      <c r="Q560" s="60">
        <v>8414</v>
      </c>
      <c r="R560" s="61">
        <v>95.8</v>
      </c>
      <c r="S560" s="61">
        <v>1133872</v>
      </c>
      <c r="T560" s="61">
        <v>243474</v>
      </c>
      <c r="U560" s="62">
        <v>3234.2438792488711</v>
      </c>
      <c r="V560" s="62">
        <v>694.48252911813643</v>
      </c>
      <c r="W560" s="60">
        <v>21.472794107271369</v>
      </c>
      <c r="X560" s="61">
        <v>57738</v>
      </c>
      <c r="Y560" s="61">
        <v>44709</v>
      </c>
      <c r="Z560" s="61">
        <v>141027</v>
      </c>
      <c r="AA560" s="60">
        <v>23.714236427708911</v>
      </c>
      <c r="AB560" s="60">
        <v>18.362946351561153</v>
      </c>
      <c r="AC560" s="60">
        <v>57.922817220729939</v>
      </c>
      <c r="AD560" s="60">
        <v>83.25</v>
      </c>
      <c r="AE560" s="60">
        <v>85.93</v>
      </c>
      <c r="AF560" s="60">
        <v>73.42</v>
      </c>
      <c r="AG560" s="60">
        <v>64.91</v>
      </c>
      <c r="AH560" s="60">
        <v>101.99</v>
      </c>
      <c r="AI560" s="62">
        <v>28761</v>
      </c>
      <c r="AJ560" s="60">
        <v>2.5365296964736763</v>
      </c>
      <c r="AK560" s="60">
        <v>408</v>
      </c>
      <c r="AL560" s="63">
        <v>39572</v>
      </c>
      <c r="AM560" s="64">
        <v>0.70833333333333337</v>
      </c>
      <c r="AN560" s="61">
        <v>236</v>
      </c>
      <c r="AO560" s="63">
        <v>39527</v>
      </c>
      <c r="AP560" s="65">
        <v>0.625</v>
      </c>
      <c r="AQ560" s="61">
        <v>301</v>
      </c>
      <c r="AR560" s="63">
        <v>39572</v>
      </c>
      <c r="AS560" s="65">
        <v>0.70833333333333337</v>
      </c>
      <c r="AT560" s="61">
        <v>236</v>
      </c>
      <c r="AU560" s="61">
        <v>301</v>
      </c>
      <c r="AV560" s="61"/>
      <c r="AW560" s="61"/>
      <c r="AX560" s="61"/>
      <c r="AY560" s="61"/>
      <c r="AZ560" s="61"/>
      <c r="BA560" s="66"/>
    </row>
    <row r="561" spans="1:53" hidden="1">
      <c r="A561" t="e">
        <f>VLOOKUP(C561,'2010'!$G$2:$S$120,13,FALSE)</f>
        <v>#N/A</v>
      </c>
      <c r="B561" s="10">
        <v>559</v>
      </c>
      <c r="C561" s="67" t="s">
        <v>2630</v>
      </c>
      <c r="D561" s="68" t="s">
        <v>2631</v>
      </c>
      <c r="E561" s="68" t="s">
        <v>71</v>
      </c>
      <c r="F561" s="69" t="s">
        <v>2627</v>
      </c>
      <c r="G561" s="69" t="s">
        <v>2627</v>
      </c>
      <c r="H561" s="69" t="s">
        <v>249</v>
      </c>
      <c r="I561" s="70" t="s">
        <v>1288</v>
      </c>
      <c r="J561" s="68" t="s">
        <v>2632</v>
      </c>
      <c r="K561" s="68">
        <v>30.60014</v>
      </c>
      <c r="L561" s="68">
        <v>-25.91236</v>
      </c>
      <c r="M561" s="68">
        <v>2</v>
      </c>
      <c r="N561" s="68">
        <v>120</v>
      </c>
      <c r="O561" s="68" t="s">
        <v>2633</v>
      </c>
      <c r="P561" s="68" t="s">
        <v>2634</v>
      </c>
      <c r="Q561" s="71">
        <v>1812.08</v>
      </c>
      <c r="R561" s="72">
        <v>20.6</v>
      </c>
      <c r="S561" s="72">
        <v>180339</v>
      </c>
      <c r="T561" s="72">
        <v>22295</v>
      </c>
      <c r="U561" s="73">
        <v>2388.4905743675777</v>
      </c>
      <c r="V561" s="73">
        <v>295.28497638073372</v>
      </c>
      <c r="W561" s="71">
        <v>12.362827785448516</v>
      </c>
      <c r="X561" s="72">
        <v>13465</v>
      </c>
      <c r="Y561" s="72">
        <v>4201</v>
      </c>
      <c r="Z561" s="72">
        <v>4629</v>
      </c>
      <c r="AA561" s="71">
        <v>60.394707333482842</v>
      </c>
      <c r="AB561" s="71">
        <v>18.842789863198025</v>
      </c>
      <c r="AC561" s="71">
        <v>20.76250280331913</v>
      </c>
      <c r="AD561" s="71">
        <v>90.34</v>
      </c>
      <c r="AE561" s="71">
        <v>92.28</v>
      </c>
      <c r="AF561" s="71">
        <v>76.61</v>
      </c>
      <c r="AG561" s="71">
        <v>68.94</v>
      </c>
      <c r="AH561" s="71">
        <v>111.99</v>
      </c>
      <c r="AI561" s="73">
        <v>13369</v>
      </c>
      <c r="AJ561" s="71">
        <v>7.413260581460472</v>
      </c>
      <c r="AK561" s="71">
        <v>388</v>
      </c>
      <c r="AL561" s="74">
        <v>39527</v>
      </c>
      <c r="AM561" s="75">
        <v>0.66666666666666663</v>
      </c>
      <c r="AN561" s="72">
        <v>200</v>
      </c>
      <c r="AO561" s="74">
        <v>39527</v>
      </c>
      <c r="AP561" s="76">
        <v>0.66666666666666663</v>
      </c>
      <c r="AQ561" s="72">
        <v>218</v>
      </c>
      <c r="AR561" s="74">
        <v>39531</v>
      </c>
      <c r="AS561" s="76">
        <v>0.66666666666666663</v>
      </c>
      <c r="AT561" s="72">
        <v>200</v>
      </c>
      <c r="AU561" s="72">
        <v>218</v>
      </c>
      <c r="AV561" s="72"/>
      <c r="AW561" s="72"/>
      <c r="AX561" s="72"/>
      <c r="AY561" s="72"/>
      <c r="AZ561" s="72"/>
      <c r="BA561" s="77"/>
    </row>
    <row r="562" spans="1:53" hidden="1">
      <c r="A562" t="e">
        <f>VLOOKUP(C562,'2010'!$G$2:$S$120,13,FALSE)</f>
        <v>#N/A</v>
      </c>
      <c r="B562" s="10">
        <v>560</v>
      </c>
      <c r="C562" s="56" t="s">
        <v>2635</v>
      </c>
      <c r="D562" s="57" t="s">
        <v>2636</v>
      </c>
      <c r="E562" s="57" t="s">
        <v>132</v>
      </c>
      <c r="F562" s="58" t="s">
        <v>2637</v>
      </c>
      <c r="G562" s="58" t="s">
        <v>2638</v>
      </c>
      <c r="H562" s="58" t="s">
        <v>191</v>
      </c>
      <c r="I562" s="59" t="s">
        <v>1274</v>
      </c>
      <c r="J562" s="57" t="s">
        <v>2639</v>
      </c>
      <c r="K562" s="57">
        <v>18.837499999999999</v>
      </c>
      <c r="L562" s="57">
        <v>-34.17333</v>
      </c>
      <c r="M562" s="57">
        <v>2</v>
      </c>
      <c r="N562" s="57">
        <v>70</v>
      </c>
      <c r="O562" s="57" t="s">
        <v>2640</v>
      </c>
      <c r="P562" s="57" t="s">
        <v>2641</v>
      </c>
      <c r="Q562" s="60">
        <v>8747.9</v>
      </c>
      <c r="R562" s="61">
        <v>99.6</v>
      </c>
      <c r="S562" s="61">
        <v>1314918</v>
      </c>
      <c r="T562" s="61">
        <v>28090</v>
      </c>
      <c r="U562" s="62">
        <v>3607.4980280981727</v>
      </c>
      <c r="V562" s="62">
        <v>77.065352827535747</v>
      </c>
      <c r="W562" s="60">
        <v>2.1362548843349929</v>
      </c>
      <c r="X562" s="61">
        <v>24058</v>
      </c>
      <c r="Y562" s="61">
        <v>3530</v>
      </c>
      <c r="Z562" s="61">
        <v>502</v>
      </c>
      <c r="AA562" s="60">
        <v>85.64613741545034</v>
      </c>
      <c r="AB562" s="60">
        <v>12.566749733001068</v>
      </c>
      <c r="AC562" s="60">
        <v>1.7871128515485939</v>
      </c>
      <c r="AD562" s="60">
        <v>67.39</v>
      </c>
      <c r="AE562" s="60">
        <v>67.39</v>
      </c>
      <c r="AF562" s="60">
        <v>67.040000000000006</v>
      </c>
      <c r="AG562" s="60">
        <v>57.79</v>
      </c>
      <c r="AH562" s="60">
        <v>78.97</v>
      </c>
      <c r="AI562" s="62">
        <v>461761</v>
      </c>
      <c r="AJ562" s="60">
        <v>35.117094754197595</v>
      </c>
      <c r="AK562" s="60">
        <v>1074</v>
      </c>
      <c r="AL562" s="63">
        <v>39448</v>
      </c>
      <c r="AM562" s="64">
        <v>0.66666666666666663</v>
      </c>
      <c r="AN562" s="61">
        <v>843</v>
      </c>
      <c r="AO562" s="63">
        <v>39531</v>
      </c>
      <c r="AP562" s="65">
        <v>0.625</v>
      </c>
      <c r="AQ562" s="61">
        <v>734</v>
      </c>
      <c r="AR562" s="63">
        <v>39528</v>
      </c>
      <c r="AS562" s="65">
        <v>0.54166666666666663</v>
      </c>
      <c r="AT562" s="61">
        <v>843</v>
      </c>
      <c r="AU562" s="61">
        <v>734</v>
      </c>
      <c r="AV562" s="61"/>
      <c r="AW562" s="61"/>
      <c r="AX562" s="61"/>
      <c r="AY562" s="61"/>
      <c r="AZ562" s="61"/>
      <c r="BA562" s="66"/>
    </row>
    <row r="563" spans="1:53" hidden="1">
      <c r="A563" t="e">
        <f>VLOOKUP(C563,'2010'!$G$2:$S$120,13,FALSE)</f>
        <v>#N/A</v>
      </c>
      <c r="B563" s="10">
        <v>561</v>
      </c>
      <c r="C563" s="67" t="s">
        <v>2642</v>
      </c>
      <c r="D563" s="68" t="s">
        <v>2643</v>
      </c>
      <c r="E563" s="68" t="s">
        <v>177</v>
      </c>
      <c r="F563" s="69" t="s">
        <v>2644</v>
      </c>
      <c r="G563" s="69" t="s">
        <v>2644</v>
      </c>
      <c r="H563" s="68"/>
      <c r="I563" s="70" t="s">
        <v>1274</v>
      </c>
      <c r="J563" s="68" t="s">
        <v>2645</v>
      </c>
      <c r="K563" s="68">
        <v>18.808330000000002</v>
      </c>
      <c r="L563" s="68">
        <v>-33.825830000000003</v>
      </c>
      <c r="M563" s="68">
        <v>2</v>
      </c>
      <c r="N563" s="68">
        <v>100</v>
      </c>
      <c r="O563" s="68" t="s">
        <v>2646</v>
      </c>
      <c r="P563" s="68" t="s">
        <v>2647</v>
      </c>
      <c r="Q563" s="71">
        <v>1485.5</v>
      </c>
      <c r="R563" s="72">
        <v>16.899999999999999</v>
      </c>
      <c r="S563" s="72">
        <v>102710</v>
      </c>
      <c r="T563" s="72">
        <v>12163</v>
      </c>
      <c r="U563" s="73">
        <v>1659.4008751262202</v>
      </c>
      <c r="V563" s="73">
        <v>196.5075732076742</v>
      </c>
      <c r="W563" s="71">
        <v>11.842079641709669</v>
      </c>
      <c r="X563" s="72">
        <v>8509</v>
      </c>
      <c r="Y563" s="72">
        <v>2404</v>
      </c>
      <c r="Z563" s="72">
        <v>1250</v>
      </c>
      <c r="AA563" s="71">
        <v>69.958069555208425</v>
      </c>
      <c r="AB563" s="71">
        <v>19.764860642933488</v>
      </c>
      <c r="AC563" s="71">
        <v>10.277069801858094</v>
      </c>
      <c r="AD563" s="71">
        <v>81.59</v>
      </c>
      <c r="AE563" s="71">
        <v>83.36</v>
      </c>
      <c r="AF563" s="71">
        <v>68.42</v>
      </c>
      <c r="AG563" s="71">
        <v>63.9</v>
      </c>
      <c r="AH563" s="71">
        <v>98.98</v>
      </c>
      <c r="AI563" s="73">
        <v>13407</v>
      </c>
      <c r="AJ563" s="71">
        <v>13.0532567422841</v>
      </c>
      <c r="AK563" s="71">
        <v>296</v>
      </c>
      <c r="AL563" s="74">
        <v>39502</v>
      </c>
      <c r="AM563" s="75">
        <v>0.79166666666666663</v>
      </c>
      <c r="AN563" s="72">
        <v>139</v>
      </c>
      <c r="AO563" s="74">
        <v>39513</v>
      </c>
      <c r="AP563" s="76">
        <v>0.66666666666666663</v>
      </c>
      <c r="AQ563" s="72">
        <v>258</v>
      </c>
      <c r="AR563" s="74">
        <v>39502</v>
      </c>
      <c r="AS563" s="76">
        <v>0.79166666666666663</v>
      </c>
      <c r="AT563" s="72">
        <v>139</v>
      </c>
      <c r="AU563" s="72">
        <v>258</v>
      </c>
      <c r="AV563" s="72"/>
      <c r="AW563" s="72"/>
      <c r="AX563" s="72"/>
      <c r="AY563" s="72"/>
      <c r="AZ563" s="72"/>
      <c r="BA563" s="77"/>
    </row>
    <row r="564" spans="1:53" hidden="1">
      <c r="A564" t="e">
        <f>VLOOKUP(C564,'2010'!$G$2:$S$120,13,FALSE)</f>
        <v>#N/A</v>
      </c>
      <c r="B564" s="10">
        <v>562</v>
      </c>
      <c r="C564" s="56" t="s">
        <v>2648</v>
      </c>
      <c r="D564" s="57" t="s">
        <v>2649</v>
      </c>
      <c r="E564" s="57" t="s">
        <v>132</v>
      </c>
      <c r="F564" s="58" t="s">
        <v>2650</v>
      </c>
      <c r="G564" s="58" t="s">
        <v>2651</v>
      </c>
      <c r="H564" s="58" t="s">
        <v>222</v>
      </c>
      <c r="I564" s="59" t="s">
        <v>1274</v>
      </c>
      <c r="J564" s="57" t="s">
        <v>2652</v>
      </c>
      <c r="K564" s="57">
        <v>19.947500000000002</v>
      </c>
      <c r="L564" s="57">
        <v>-33.366109999999999</v>
      </c>
      <c r="M564" s="57">
        <v>2</v>
      </c>
      <c r="N564" s="57">
        <v>120</v>
      </c>
      <c r="O564" s="57" t="s">
        <v>2653</v>
      </c>
      <c r="P564" s="57" t="s">
        <v>2654</v>
      </c>
      <c r="Q564" s="60">
        <v>8707.52</v>
      </c>
      <c r="R564" s="61">
        <v>99.1</v>
      </c>
      <c r="S564" s="61">
        <v>168236</v>
      </c>
      <c r="T564" s="61">
        <v>56467</v>
      </c>
      <c r="U564" s="62">
        <v>463.6985042813568</v>
      </c>
      <c r="V564" s="62">
        <v>155.63650729484397</v>
      </c>
      <c r="W564" s="60">
        <v>33.564159870657882</v>
      </c>
      <c r="X564" s="61">
        <v>7868</v>
      </c>
      <c r="Y564" s="61">
        <v>4388</v>
      </c>
      <c r="Z564" s="61">
        <v>44211</v>
      </c>
      <c r="AA564" s="60">
        <v>13.933802043671525</v>
      </c>
      <c r="AB564" s="60">
        <v>7.7709104432677494</v>
      </c>
      <c r="AC564" s="60">
        <v>78.295287513060728</v>
      </c>
      <c r="AD564" s="60">
        <v>89.87</v>
      </c>
      <c r="AE564" s="60">
        <v>96.2</v>
      </c>
      <c r="AF564" s="60">
        <v>77.31</v>
      </c>
      <c r="AG564" s="60">
        <v>71.89</v>
      </c>
      <c r="AH564" s="60">
        <v>109.98</v>
      </c>
      <c r="AI564" s="62">
        <v>8361</v>
      </c>
      <c r="AJ564" s="60">
        <v>4.9698043224993462</v>
      </c>
      <c r="AK564" s="60">
        <v>106</v>
      </c>
      <c r="AL564" s="63">
        <v>39764</v>
      </c>
      <c r="AM564" s="64">
        <v>0.875</v>
      </c>
      <c r="AN564" s="61">
        <v>57</v>
      </c>
      <c r="AO564" s="63">
        <v>39740</v>
      </c>
      <c r="AP564" s="65">
        <v>0.54166666666666663</v>
      </c>
      <c r="AQ564" s="61">
        <v>97</v>
      </c>
      <c r="AR564" s="63">
        <v>39764</v>
      </c>
      <c r="AS564" s="65">
        <v>0.875</v>
      </c>
      <c r="AT564" s="61">
        <v>57</v>
      </c>
      <c r="AU564" s="61">
        <v>97</v>
      </c>
      <c r="AV564" s="61"/>
      <c r="AW564" s="61"/>
      <c r="AX564" s="61"/>
      <c r="AY564" s="61"/>
      <c r="AZ564" s="61"/>
      <c r="BA564" s="66"/>
    </row>
    <row r="565" spans="1:53" hidden="1">
      <c r="A565" t="e">
        <f>VLOOKUP(C565,'2010'!$G$2:$S$120,13,FALSE)</f>
        <v>#N/A</v>
      </c>
      <c r="B565" s="10">
        <v>563</v>
      </c>
      <c r="C565" s="67" t="s">
        <v>2655</v>
      </c>
      <c r="D565" s="68" t="s">
        <v>2656</v>
      </c>
      <c r="E565" s="68" t="s">
        <v>71</v>
      </c>
      <c r="F565" s="69" t="s">
        <v>2657</v>
      </c>
      <c r="G565" s="69" t="s">
        <v>2657</v>
      </c>
      <c r="H565" s="69" t="s">
        <v>198</v>
      </c>
      <c r="I565" s="70" t="s">
        <v>1858</v>
      </c>
      <c r="J565" s="68" t="s">
        <v>2658</v>
      </c>
      <c r="K565" s="68">
        <v>29.770769999999999</v>
      </c>
      <c r="L565" s="68">
        <v>-30.510870000000001</v>
      </c>
      <c r="M565" s="68">
        <v>2</v>
      </c>
      <c r="N565" s="68">
        <v>100</v>
      </c>
      <c r="O565" s="68" t="s">
        <v>2659</v>
      </c>
      <c r="P565" s="68" t="s">
        <v>1124</v>
      </c>
      <c r="Q565" s="71">
        <v>8586.75</v>
      </c>
      <c r="R565" s="72">
        <v>97.8</v>
      </c>
      <c r="S565" s="72">
        <v>782483</v>
      </c>
      <c r="T565" s="72">
        <v>98914</v>
      </c>
      <c r="U565" s="73">
        <v>2187.0430605293041</v>
      </c>
      <c r="V565" s="73">
        <v>276.46501877893269</v>
      </c>
      <c r="W565" s="71">
        <v>12.64104140281642</v>
      </c>
      <c r="X565" s="72">
        <v>53272</v>
      </c>
      <c r="Y565" s="72">
        <v>21650</v>
      </c>
      <c r="Z565" s="72">
        <v>23992</v>
      </c>
      <c r="AA565" s="71">
        <v>53.856885779566085</v>
      </c>
      <c r="AB565" s="71">
        <v>21.887700426633234</v>
      </c>
      <c r="AC565" s="71">
        <v>24.255413793800678</v>
      </c>
      <c r="AD565" s="71">
        <v>84.71</v>
      </c>
      <c r="AE565" s="71">
        <v>86.55</v>
      </c>
      <c r="AF565" s="71">
        <v>71.92</v>
      </c>
      <c r="AG565" s="71">
        <v>64.92</v>
      </c>
      <c r="AH565" s="71">
        <v>103.99</v>
      </c>
      <c r="AI565" s="73">
        <v>151078</v>
      </c>
      <c r="AJ565" s="71">
        <v>19.307512112084225</v>
      </c>
      <c r="AK565" s="71">
        <v>302</v>
      </c>
      <c r="AL565" s="74">
        <v>39527</v>
      </c>
      <c r="AM565" s="75">
        <v>0.70833333333333337</v>
      </c>
      <c r="AN565" s="72">
        <v>195</v>
      </c>
      <c r="AO565" s="74">
        <v>39572</v>
      </c>
      <c r="AP565" s="76">
        <v>0.66666666666666663</v>
      </c>
      <c r="AQ565" s="72">
        <v>183</v>
      </c>
      <c r="AR565" s="74">
        <v>39802</v>
      </c>
      <c r="AS565" s="76">
        <v>0.33333333333333331</v>
      </c>
      <c r="AT565" s="72">
        <v>195</v>
      </c>
      <c r="AU565" s="72">
        <v>183</v>
      </c>
      <c r="AV565" s="72"/>
      <c r="AW565" s="72"/>
      <c r="AX565" s="72"/>
      <c r="AY565" s="72"/>
      <c r="AZ565" s="72"/>
      <c r="BA565" s="77"/>
    </row>
    <row r="566" spans="1:53" hidden="1">
      <c r="A566" t="e">
        <f>VLOOKUP(C566,'2010'!$G$2:$S$120,13,FALSE)</f>
        <v>#N/A</v>
      </c>
      <c r="B566" s="10">
        <v>564</v>
      </c>
      <c r="C566" s="56" t="s">
        <v>2660</v>
      </c>
      <c r="D566" s="57" t="s">
        <v>2661</v>
      </c>
      <c r="E566" s="57" t="s">
        <v>132</v>
      </c>
      <c r="F566" s="58" t="s">
        <v>2662</v>
      </c>
      <c r="G566" s="58" t="s">
        <v>2662</v>
      </c>
      <c r="H566" s="58" t="s">
        <v>191</v>
      </c>
      <c r="I566" s="59" t="s">
        <v>2235</v>
      </c>
      <c r="J566" s="57" t="s">
        <v>2663</v>
      </c>
      <c r="K566" s="57">
        <v>30.216550000000002</v>
      </c>
      <c r="L566" s="57">
        <v>-31.043530000000001</v>
      </c>
      <c r="M566" s="57">
        <v>3</v>
      </c>
      <c r="N566" s="57">
        <v>100</v>
      </c>
      <c r="O566" s="57" t="s">
        <v>1131</v>
      </c>
      <c r="P566" s="57" t="s">
        <v>1177</v>
      </c>
      <c r="Q566" s="60">
        <v>8747.0300000000007</v>
      </c>
      <c r="R566" s="61">
        <v>99.6</v>
      </c>
      <c r="S566" s="61">
        <v>2724021</v>
      </c>
      <c r="T566" s="61">
        <v>143274</v>
      </c>
      <c r="U566" s="62">
        <v>7474.1373929207966</v>
      </c>
      <c r="V566" s="62">
        <v>393.11354825580798</v>
      </c>
      <c r="W566" s="60">
        <v>5.2596510819850506</v>
      </c>
      <c r="X566" s="61">
        <v>99289</v>
      </c>
      <c r="Y566" s="61">
        <v>28023</v>
      </c>
      <c r="Z566" s="61">
        <v>15962</v>
      </c>
      <c r="AA566" s="60">
        <v>69.300082359674477</v>
      </c>
      <c r="AB566" s="60">
        <v>19.55902675991457</v>
      </c>
      <c r="AC566" s="60">
        <v>11.140890880410961</v>
      </c>
      <c r="AD566" s="60">
        <v>90.13</v>
      </c>
      <c r="AE566" s="60">
        <v>90.6</v>
      </c>
      <c r="AF566" s="60">
        <v>81.8</v>
      </c>
      <c r="AG566" s="60">
        <v>75.900000000000006</v>
      </c>
      <c r="AH566" s="60">
        <v>104.98</v>
      </c>
      <c r="AI566" s="62">
        <v>590412</v>
      </c>
      <c r="AJ566" s="60">
        <v>21.674282246722768</v>
      </c>
      <c r="AK566" s="60">
        <v>1501</v>
      </c>
      <c r="AL566" s="63">
        <v>39809</v>
      </c>
      <c r="AM566" s="64">
        <v>0.54166666666666663</v>
      </c>
      <c r="AN566" s="61">
        <v>726</v>
      </c>
      <c r="AO566" s="63">
        <v>39806</v>
      </c>
      <c r="AP566" s="65">
        <v>0.5</v>
      </c>
      <c r="AQ566" s="61">
        <v>823</v>
      </c>
      <c r="AR566" s="63">
        <v>39809</v>
      </c>
      <c r="AS566" s="65">
        <v>0.54166666666666663</v>
      </c>
      <c r="AT566" s="61">
        <v>726</v>
      </c>
      <c r="AU566" s="61">
        <v>284</v>
      </c>
      <c r="AV566" s="61">
        <v>719</v>
      </c>
      <c r="AW566" s="61"/>
      <c r="AX566" s="61"/>
      <c r="AY566" s="61"/>
      <c r="AZ566" s="61"/>
      <c r="BA566" s="66"/>
    </row>
    <row r="567" spans="1:53" hidden="1">
      <c r="A567" t="e">
        <f>VLOOKUP(C567,'2010'!$G$2:$S$120,13,FALSE)</f>
        <v>#N/A</v>
      </c>
      <c r="B567" s="10">
        <v>565</v>
      </c>
      <c r="C567" s="67" t="s">
        <v>2664</v>
      </c>
      <c r="D567" s="68" t="s">
        <v>2665</v>
      </c>
      <c r="E567" s="68" t="s">
        <v>54</v>
      </c>
      <c r="F567" s="69" t="s">
        <v>2662</v>
      </c>
      <c r="G567" s="69" t="s">
        <v>2662</v>
      </c>
      <c r="H567" s="69" t="s">
        <v>191</v>
      </c>
      <c r="I567" s="70" t="s">
        <v>2666</v>
      </c>
      <c r="J567" s="68" t="s">
        <v>2667</v>
      </c>
      <c r="K567" s="68">
        <v>30.43225</v>
      </c>
      <c r="L567" s="68">
        <v>-30.755749999999999</v>
      </c>
      <c r="M567" s="68">
        <v>2</v>
      </c>
      <c r="N567" s="68">
        <v>80</v>
      </c>
      <c r="O567" s="68" t="s">
        <v>1176</v>
      </c>
      <c r="P567" s="68" t="s">
        <v>1177</v>
      </c>
      <c r="Q567" s="71">
        <v>4505.78</v>
      </c>
      <c r="R567" s="72">
        <v>51.3</v>
      </c>
      <c r="S567" s="72">
        <v>911726</v>
      </c>
      <c r="T567" s="72">
        <v>31262</v>
      </c>
      <c r="U567" s="73">
        <v>4856.3010178037985</v>
      </c>
      <c r="V567" s="73">
        <v>166.51678510712907</v>
      </c>
      <c r="W567" s="71">
        <v>3.4288810454017984</v>
      </c>
      <c r="X567" s="72">
        <v>22342</v>
      </c>
      <c r="Y567" s="72">
        <v>4854</v>
      </c>
      <c r="Z567" s="72">
        <v>4066</v>
      </c>
      <c r="AA567" s="71">
        <v>71.466956688631569</v>
      </c>
      <c r="AB567" s="71">
        <v>15.52683769432538</v>
      </c>
      <c r="AC567" s="71">
        <v>13.006205617043056</v>
      </c>
      <c r="AD567" s="71">
        <v>65.739999999999995</v>
      </c>
      <c r="AE567" s="71">
        <v>66.2</v>
      </c>
      <c r="AF567" s="71">
        <v>52.61</v>
      </c>
      <c r="AG567" s="71">
        <v>56.73</v>
      </c>
      <c r="AH567" s="71">
        <v>77.97</v>
      </c>
      <c r="AI567" s="73">
        <v>85333</v>
      </c>
      <c r="AJ567" s="71">
        <v>9.3595005517008403</v>
      </c>
      <c r="AK567" s="71">
        <v>1135</v>
      </c>
      <c r="AL567" s="74">
        <v>39617</v>
      </c>
      <c r="AM567" s="75">
        <v>0.41666666666666669</v>
      </c>
      <c r="AN567" s="72">
        <v>686</v>
      </c>
      <c r="AO567" s="74">
        <v>39618</v>
      </c>
      <c r="AP567" s="76">
        <v>0.33333333333333331</v>
      </c>
      <c r="AQ567" s="72">
        <v>623</v>
      </c>
      <c r="AR567" s="74">
        <v>39617</v>
      </c>
      <c r="AS567" s="76">
        <v>0.41666666666666669</v>
      </c>
      <c r="AT567" s="72">
        <v>686</v>
      </c>
      <c r="AU567" s="72">
        <v>623</v>
      </c>
      <c r="AV567" s="72">
        <v>2</v>
      </c>
      <c r="AW567" s="72">
        <v>4</v>
      </c>
      <c r="AX567" s="72"/>
      <c r="AY567" s="72"/>
      <c r="AZ567" s="72"/>
      <c r="BA567" s="77"/>
    </row>
    <row r="568" spans="1:53" hidden="1">
      <c r="A568" t="e">
        <f>VLOOKUP(C568,'2010'!$G$2:$S$120,13,FALSE)</f>
        <v>#N/A</v>
      </c>
      <c r="B568" s="10">
        <v>566</v>
      </c>
      <c r="C568" s="56" t="s">
        <v>2668</v>
      </c>
      <c r="D568" s="57" t="s">
        <v>2669</v>
      </c>
      <c r="E568" s="57" t="s">
        <v>54</v>
      </c>
      <c r="F568" s="58" t="s">
        <v>2662</v>
      </c>
      <c r="G568" s="58" t="s">
        <v>2662</v>
      </c>
      <c r="H568" s="58" t="s">
        <v>191</v>
      </c>
      <c r="I568" s="59" t="s">
        <v>2666</v>
      </c>
      <c r="J568" s="57" t="s">
        <v>2667</v>
      </c>
      <c r="K568" s="57">
        <v>30.43225</v>
      </c>
      <c r="L568" s="57">
        <v>-30.755749999999999</v>
      </c>
      <c r="M568" s="57">
        <v>2</v>
      </c>
      <c r="N568" s="57">
        <v>80</v>
      </c>
      <c r="O568" s="57" t="s">
        <v>1176</v>
      </c>
      <c r="P568" s="57" t="s">
        <v>1177</v>
      </c>
      <c r="Q568" s="60">
        <v>4517.7299999999996</v>
      </c>
      <c r="R568" s="61">
        <v>51.4</v>
      </c>
      <c r="S568" s="61">
        <v>914701</v>
      </c>
      <c r="T568" s="61">
        <v>31632</v>
      </c>
      <c r="U568" s="62">
        <v>4859.2598495262009</v>
      </c>
      <c r="V568" s="62">
        <v>168.04191485546946</v>
      </c>
      <c r="W568" s="60">
        <v>3.4581792301528038</v>
      </c>
      <c r="X568" s="61">
        <v>21999</v>
      </c>
      <c r="Y568" s="61">
        <v>5201</v>
      </c>
      <c r="Z568" s="61">
        <v>4432</v>
      </c>
      <c r="AA568" s="60">
        <v>69.546661608497729</v>
      </c>
      <c r="AB568" s="60">
        <v>16.442210419828022</v>
      </c>
      <c r="AC568" s="60">
        <v>14.011127971674252</v>
      </c>
      <c r="AD568" s="60">
        <v>69.8</v>
      </c>
      <c r="AE568" s="60">
        <v>70.28</v>
      </c>
      <c r="AF568" s="60">
        <v>56.29</v>
      </c>
      <c r="AG568" s="60">
        <v>58.82</v>
      </c>
      <c r="AH568" s="60">
        <v>82.98</v>
      </c>
      <c r="AI568" s="62">
        <v>167311</v>
      </c>
      <c r="AJ568" s="60">
        <v>18.291332358880112</v>
      </c>
      <c r="AK568" s="60">
        <v>1169</v>
      </c>
      <c r="AL568" s="63">
        <v>39617</v>
      </c>
      <c r="AM568" s="64">
        <v>0.41666666666666669</v>
      </c>
      <c r="AN568" s="61">
        <v>706</v>
      </c>
      <c r="AO568" s="63">
        <v>39618</v>
      </c>
      <c r="AP568" s="65">
        <v>0.33333333333333331</v>
      </c>
      <c r="AQ568" s="61">
        <v>623</v>
      </c>
      <c r="AR568" s="63">
        <v>39617</v>
      </c>
      <c r="AS568" s="65">
        <v>0.41666666666666669</v>
      </c>
      <c r="AT568" s="61">
        <v>706</v>
      </c>
      <c r="AU568" s="61">
        <v>623</v>
      </c>
      <c r="AV568" s="61">
        <v>2</v>
      </c>
      <c r="AW568" s="61">
        <v>4</v>
      </c>
      <c r="AX568" s="61"/>
      <c r="AY568" s="61"/>
      <c r="AZ568" s="61"/>
      <c r="BA568" s="66"/>
    </row>
    <row r="569" spans="1:53" hidden="1">
      <c r="A569" t="e">
        <f>VLOOKUP(C569,'2010'!$G$2:$S$120,13,FALSE)</f>
        <v>#N/A</v>
      </c>
      <c r="B569" s="10">
        <v>567</v>
      </c>
      <c r="C569" s="67" t="s">
        <v>2670</v>
      </c>
      <c r="D569" s="68" t="s">
        <v>2671</v>
      </c>
      <c r="E569" s="68" t="s">
        <v>54</v>
      </c>
      <c r="F569" s="69" t="s">
        <v>2662</v>
      </c>
      <c r="G569" s="69" t="s">
        <v>2662</v>
      </c>
      <c r="H569" s="69" t="s">
        <v>191</v>
      </c>
      <c r="I569" s="70" t="s">
        <v>2666</v>
      </c>
      <c r="J569" s="68" t="s">
        <v>2672</v>
      </c>
      <c r="K569" s="68">
        <v>30.43225</v>
      </c>
      <c r="L569" s="68">
        <v>-30.755749999999999</v>
      </c>
      <c r="M569" s="68">
        <v>6</v>
      </c>
      <c r="N569" s="68">
        <v>80</v>
      </c>
      <c r="O569" s="68" t="s">
        <v>1176</v>
      </c>
      <c r="P569" s="68" t="s">
        <v>1177</v>
      </c>
      <c r="Q569" s="71">
        <v>4084.25</v>
      </c>
      <c r="R569" s="72">
        <v>46.5</v>
      </c>
      <c r="S569" s="72">
        <v>1577191</v>
      </c>
      <c r="T569" s="72">
        <v>111418</v>
      </c>
      <c r="U569" s="73">
        <v>9267.9400134663647</v>
      </c>
      <c r="V569" s="73">
        <v>654.71800208116542</v>
      </c>
      <c r="W569" s="71">
        <v>7.0643314601719132</v>
      </c>
      <c r="X569" s="72">
        <v>81281</v>
      </c>
      <c r="Y569" s="72">
        <v>17634</v>
      </c>
      <c r="Z569" s="72">
        <v>12503</v>
      </c>
      <c r="AA569" s="71">
        <v>72.951408210522544</v>
      </c>
      <c r="AB569" s="71">
        <v>15.826886140479996</v>
      </c>
      <c r="AC569" s="71">
        <v>11.221705648997469</v>
      </c>
      <c r="AD569" s="71">
        <v>79.64</v>
      </c>
      <c r="AE569" s="71">
        <v>80.72</v>
      </c>
      <c r="AF569" s="71">
        <v>65.37</v>
      </c>
      <c r="AG569" s="71">
        <v>57.79</v>
      </c>
      <c r="AH569" s="71">
        <v>108.99</v>
      </c>
      <c r="AI569" s="73">
        <v>658320</v>
      </c>
      <c r="AJ569" s="71">
        <v>41.740030218280481</v>
      </c>
      <c r="AK569" s="71">
        <v>2090</v>
      </c>
      <c r="AL569" s="74">
        <v>39809</v>
      </c>
      <c r="AM569" s="75">
        <v>0.54166666666666663</v>
      </c>
      <c r="AN569" s="72">
        <v>961</v>
      </c>
      <c r="AO569" s="74">
        <v>39809</v>
      </c>
      <c r="AP569" s="76">
        <v>0.54166666666666663</v>
      </c>
      <c r="AQ569" s="72">
        <v>1129</v>
      </c>
      <c r="AR569" s="74">
        <v>39809</v>
      </c>
      <c r="AS569" s="76">
        <v>0.54166666666666663</v>
      </c>
      <c r="AT569" s="72">
        <v>533</v>
      </c>
      <c r="AU569" s="72">
        <v>273</v>
      </c>
      <c r="AV569" s="72">
        <v>231</v>
      </c>
      <c r="AW569" s="72">
        <v>250</v>
      </c>
      <c r="AX569" s="72">
        <v>425</v>
      </c>
      <c r="AY569" s="72">
        <v>554</v>
      </c>
      <c r="AZ569" s="72">
        <v>3</v>
      </c>
      <c r="BA569" s="77">
        <v>2</v>
      </c>
    </row>
    <row r="570" spans="1:53" hidden="1">
      <c r="A570" t="e">
        <f>VLOOKUP(C570,'2010'!$G$2:$S$120,13,FALSE)</f>
        <v>#N/A</v>
      </c>
      <c r="B570" s="10">
        <v>568</v>
      </c>
      <c r="C570" s="56" t="s">
        <v>2673</v>
      </c>
      <c r="D570" s="57" t="s">
        <v>2674</v>
      </c>
      <c r="E570" s="57" t="s">
        <v>54</v>
      </c>
      <c r="F570" s="58" t="s">
        <v>2662</v>
      </c>
      <c r="G570" s="58" t="s">
        <v>2662</v>
      </c>
      <c r="H570" s="58" t="s">
        <v>191</v>
      </c>
      <c r="I570" s="59" t="s">
        <v>2666</v>
      </c>
      <c r="J570" s="57" t="s">
        <v>2672</v>
      </c>
      <c r="K570" s="57">
        <v>30.43225</v>
      </c>
      <c r="L570" s="57">
        <v>-30.755749999999999</v>
      </c>
      <c r="M570" s="57">
        <v>6</v>
      </c>
      <c r="N570" s="57">
        <v>80</v>
      </c>
      <c r="O570" s="57" t="s">
        <v>1176</v>
      </c>
      <c r="P570" s="57" t="s">
        <v>1177</v>
      </c>
      <c r="Q570" s="60">
        <v>4122.17</v>
      </c>
      <c r="R570" s="61">
        <v>46.9</v>
      </c>
      <c r="S570" s="61">
        <v>1604199</v>
      </c>
      <c r="T570" s="61">
        <v>124938</v>
      </c>
      <c r="U570" s="62">
        <v>9339.9292120412301</v>
      </c>
      <c r="V570" s="62">
        <v>727.41104806449027</v>
      </c>
      <c r="W570" s="60">
        <v>7.7881858796820094</v>
      </c>
      <c r="X570" s="61">
        <v>95636</v>
      </c>
      <c r="Y570" s="61">
        <v>16770</v>
      </c>
      <c r="Z570" s="61">
        <v>12532</v>
      </c>
      <c r="AA570" s="60">
        <v>76.546767196529473</v>
      </c>
      <c r="AB570" s="60">
        <v>13.422657638188543</v>
      </c>
      <c r="AC570" s="60">
        <v>10.030575165281979</v>
      </c>
      <c r="AD570" s="60">
        <v>82.62</v>
      </c>
      <c r="AE570" s="60">
        <v>83.85</v>
      </c>
      <c r="AF570" s="60">
        <v>68.03</v>
      </c>
      <c r="AG570" s="60">
        <v>59.85</v>
      </c>
      <c r="AH570" s="60">
        <v>109.99</v>
      </c>
      <c r="AI570" s="62">
        <v>746480</v>
      </c>
      <c r="AJ570" s="60">
        <v>46.532880272335291</v>
      </c>
      <c r="AK570" s="60">
        <v>2108</v>
      </c>
      <c r="AL570" s="63">
        <v>39809</v>
      </c>
      <c r="AM570" s="64">
        <v>0.54166666666666663</v>
      </c>
      <c r="AN570" s="61">
        <v>1011</v>
      </c>
      <c r="AO570" s="63">
        <v>39805</v>
      </c>
      <c r="AP570" s="65">
        <v>0.5</v>
      </c>
      <c r="AQ570" s="61">
        <v>1127</v>
      </c>
      <c r="AR570" s="63">
        <v>39809</v>
      </c>
      <c r="AS570" s="65">
        <v>0.54166666666666663</v>
      </c>
      <c r="AT570" s="61">
        <v>605</v>
      </c>
      <c r="AU570" s="61">
        <v>274</v>
      </c>
      <c r="AV570" s="61">
        <v>234</v>
      </c>
      <c r="AW570" s="61">
        <v>250</v>
      </c>
      <c r="AX570" s="61">
        <v>421</v>
      </c>
      <c r="AY570" s="61">
        <v>556</v>
      </c>
      <c r="AZ570" s="61">
        <v>3</v>
      </c>
      <c r="BA570" s="66">
        <v>2</v>
      </c>
    </row>
    <row r="571" spans="1:53" hidden="1">
      <c r="A571" t="e">
        <f>VLOOKUP(C571,'2010'!$G$2:$S$120,13,FALSE)</f>
        <v>#N/A</v>
      </c>
      <c r="B571" s="10">
        <v>569</v>
      </c>
      <c r="C571" s="67" t="s">
        <v>2675</v>
      </c>
      <c r="D571" s="68" t="s">
        <v>2676</v>
      </c>
      <c r="E571" s="68" t="s">
        <v>132</v>
      </c>
      <c r="F571" s="69" t="s">
        <v>2662</v>
      </c>
      <c r="G571" s="69" t="s">
        <v>2662</v>
      </c>
      <c r="H571" s="69" t="s">
        <v>222</v>
      </c>
      <c r="I571" s="70" t="s">
        <v>2677</v>
      </c>
      <c r="J571" s="68" t="s">
        <v>2678</v>
      </c>
      <c r="K571" s="68">
        <v>25.548940000000002</v>
      </c>
      <c r="L571" s="68">
        <v>-32.141800000000003</v>
      </c>
      <c r="M571" s="68">
        <v>2</v>
      </c>
      <c r="N571" s="68">
        <v>100</v>
      </c>
      <c r="O571" s="68" t="s">
        <v>2128</v>
      </c>
      <c r="P571" s="68" t="s">
        <v>2679</v>
      </c>
      <c r="Q571" s="71">
        <v>8783.6200000000008</v>
      </c>
      <c r="R571" s="72">
        <v>100</v>
      </c>
      <c r="S571" s="72">
        <v>270522</v>
      </c>
      <c r="T571" s="72">
        <v>46620</v>
      </c>
      <c r="U571" s="73">
        <v>739.16312408779061</v>
      </c>
      <c r="V571" s="73">
        <v>127.38255981019215</v>
      </c>
      <c r="W571" s="71">
        <v>17.233348858872848</v>
      </c>
      <c r="X571" s="72">
        <v>22620</v>
      </c>
      <c r="Y571" s="72">
        <v>17341</v>
      </c>
      <c r="Z571" s="72">
        <v>6659</v>
      </c>
      <c r="AA571" s="71">
        <v>48.519948519948521</v>
      </c>
      <c r="AB571" s="71">
        <v>37.196482196482194</v>
      </c>
      <c r="AC571" s="71">
        <v>14.283569283569284</v>
      </c>
      <c r="AD571" s="71">
        <v>101.3</v>
      </c>
      <c r="AE571" s="71">
        <v>102.72</v>
      </c>
      <c r="AF571" s="71">
        <v>94.46</v>
      </c>
      <c r="AG571" s="71">
        <v>82.91</v>
      </c>
      <c r="AH571" s="71">
        <v>118.98</v>
      </c>
      <c r="AI571" s="73">
        <v>146381</v>
      </c>
      <c r="AJ571" s="71">
        <v>54.110571413785202</v>
      </c>
      <c r="AK571" s="71">
        <v>356</v>
      </c>
      <c r="AL571" s="74">
        <v>39802</v>
      </c>
      <c r="AM571" s="75">
        <v>0.33333333333333331</v>
      </c>
      <c r="AN571" s="72">
        <v>323</v>
      </c>
      <c r="AO571" s="74">
        <v>39802</v>
      </c>
      <c r="AP571" s="76">
        <v>0.33333333333333331</v>
      </c>
      <c r="AQ571" s="72">
        <v>187</v>
      </c>
      <c r="AR571" s="74">
        <v>39452</v>
      </c>
      <c r="AS571" s="76">
        <v>0.75</v>
      </c>
      <c r="AT571" s="72">
        <v>323</v>
      </c>
      <c r="AU571" s="72">
        <v>187</v>
      </c>
      <c r="AV571" s="72"/>
      <c r="AW571" s="72"/>
      <c r="AX571" s="72"/>
      <c r="AY571" s="72"/>
      <c r="AZ571" s="72"/>
      <c r="BA571" s="77"/>
    </row>
    <row r="572" spans="1:53" hidden="1">
      <c r="A572" t="e">
        <f>VLOOKUP(C572,'2010'!$G$2:$S$120,13,FALSE)</f>
        <v>#N/A</v>
      </c>
      <c r="B572" s="10">
        <v>570</v>
      </c>
      <c r="C572" s="56" t="s">
        <v>2680</v>
      </c>
      <c r="D572" s="57" t="s">
        <v>2681</v>
      </c>
      <c r="E572" s="57" t="s">
        <v>132</v>
      </c>
      <c r="F572" s="58" t="s">
        <v>2662</v>
      </c>
      <c r="G572" s="58" t="s">
        <v>2662</v>
      </c>
      <c r="H572" s="58" t="s">
        <v>227</v>
      </c>
      <c r="I572" s="59" t="s">
        <v>2682</v>
      </c>
      <c r="J572" s="57" t="s">
        <v>2683</v>
      </c>
      <c r="K572" s="57">
        <v>26.185030000000001</v>
      </c>
      <c r="L572" s="57">
        <v>-31.949809999999999</v>
      </c>
      <c r="M572" s="57">
        <v>2</v>
      </c>
      <c r="N572" s="57">
        <v>100</v>
      </c>
      <c r="O572" s="57" t="s">
        <v>2684</v>
      </c>
      <c r="P572" s="57" t="s">
        <v>2128</v>
      </c>
      <c r="Q572" s="60">
        <v>8377.6200000000008</v>
      </c>
      <c r="R572" s="61">
        <v>95.4</v>
      </c>
      <c r="S572" s="61">
        <v>309444</v>
      </c>
      <c r="T572" s="61">
        <v>57342</v>
      </c>
      <c r="U572" s="62">
        <v>886.4875704555709</v>
      </c>
      <c r="V572" s="62">
        <v>164.27195313227384</v>
      </c>
      <c r="W572" s="60">
        <v>18.530654981192075</v>
      </c>
      <c r="X572" s="61">
        <v>21510</v>
      </c>
      <c r="Y572" s="61">
        <v>19406</v>
      </c>
      <c r="Z572" s="61">
        <v>16426</v>
      </c>
      <c r="AA572" s="60">
        <v>37.511771476404732</v>
      </c>
      <c r="AB572" s="60">
        <v>33.842558682989782</v>
      </c>
      <c r="AC572" s="60">
        <v>28.645669840605493</v>
      </c>
      <c r="AD572" s="60">
        <v>109.15</v>
      </c>
      <c r="AE572" s="60">
        <v>112.21</v>
      </c>
      <c r="AF572" s="60">
        <v>95.69</v>
      </c>
      <c r="AG572" s="60">
        <v>88.94</v>
      </c>
      <c r="AH572" s="60">
        <v>127.98</v>
      </c>
      <c r="AI572" s="62">
        <v>218177</v>
      </c>
      <c r="AJ572" s="60">
        <v>70.506133581520402</v>
      </c>
      <c r="AK572" s="60">
        <v>347</v>
      </c>
      <c r="AL572" s="63">
        <v>39802</v>
      </c>
      <c r="AM572" s="64">
        <v>0.41666666666666669</v>
      </c>
      <c r="AN572" s="61">
        <v>306</v>
      </c>
      <c r="AO572" s="63">
        <v>39802</v>
      </c>
      <c r="AP572" s="65">
        <v>0.375</v>
      </c>
      <c r="AQ572" s="61">
        <v>192</v>
      </c>
      <c r="AR572" s="63">
        <v>39452</v>
      </c>
      <c r="AS572" s="65">
        <v>0.70833333333333337</v>
      </c>
      <c r="AT572" s="61">
        <v>306</v>
      </c>
      <c r="AU572" s="61">
        <v>192</v>
      </c>
      <c r="AV572" s="61"/>
      <c r="AW572" s="61"/>
      <c r="AX572" s="61"/>
      <c r="AY572" s="61"/>
      <c r="AZ572" s="61"/>
      <c r="BA572" s="66"/>
    </row>
    <row r="573" spans="1:53" hidden="1">
      <c r="A573" t="e">
        <f>VLOOKUP(C573,'2010'!$G$2:$S$120,13,FALSE)</f>
        <v>#N/A</v>
      </c>
      <c r="B573" s="10">
        <v>571</v>
      </c>
      <c r="C573" s="67" t="s">
        <v>2685</v>
      </c>
      <c r="D573" s="68" t="s">
        <v>2686</v>
      </c>
      <c r="E573" s="68" t="s">
        <v>132</v>
      </c>
      <c r="F573" s="69" t="s">
        <v>2662</v>
      </c>
      <c r="G573" s="69" t="s">
        <v>2662</v>
      </c>
      <c r="H573" s="69" t="s">
        <v>249</v>
      </c>
      <c r="I573" s="70" t="s">
        <v>732</v>
      </c>
      <c r="J573" s="68" t="s">
        <v>2687</v>
      </c>
      <c r="K573" s="68">
        <v>27.02</v>
      </c>
      <c r="L573" s="68">
        <v>-32.006</v>
      </c>
      <c r="M573" s="68">
        <v>2</v>
      </c>
      <c r="N573" s="68">
        <v>100</v>
      </c>
      <c r="O573" s="68" t="s">
        <v>1100</v>
      </c>
      <c r="P573" s="68" t="s">
        <v>2688</v>
      </c>
      <c r="Q573" s="71">
        <v>483.5</v>
      </c>
      <c r="R573" s="72">
        <v>5.5</v>
      </c>
      <c r="S573" s="72">
        <v>33125</v>
      </c>
      <c r="T573" s="72">
        <v>3563</v>
      </c>
      <c r="U573" s="73">
        <v>1644.2605997931746</v>
      </c>
      <c r="V573" s="73">
        <v>176.86039296794209</v>
      </c>
      <c r="W573" s="71">
        <v>10.756226415094341</v>
      </c>
      <c r="X573" s="72">
        <v>1403</v>
      </c>
      <c r="Y573" s="72">
        <v>1617</v>
      </c>
      <c r="Z573" s="72">
        <v>543</v>
      </c>
      <c r="AA573" s="71">
        <v>39.376929553746841</v>
      </c>
      <c r="AB573" s="71">
        <v>45.383104125736736</v>
      </c>
      <c r="AC573" s="71">
        <v>15.239966320516418</v>
      </c>
      <c r="AD573" s="71">
        <v>95.99</v>
      </c>
      <c r="AE573" s="71">
        <v>97.12</v>
      </c>
      <c r="AF573" s="71">
        <v>86.49</v>
      </c>
      <c r="AG573" s="71">
        <v>74.930000000000007</v>
      </c>
      <c r="AH573" s="71">
        <v>116.98</v>
      </c>
      <c r="AI573" s="73">
        <v>14171</v>
      </c>
      <c r="AJ573" s="71">
        <v>42.780377358490568</v>
      </c>
      <c r="AK573" s="71">
        <v>317</v>
      </c>
      <c r="AL573" s="74">
        <v>39451</v>
      </c>
      <c r="AM573" s="75">
        <v>0.625</v>
      </c>
      <c r="AN573" s="72">
        <v>179</v>
      </c>
      <c r="AO573" s="74">
        <v>39462</v>
      </c>
      <c r="AP573" s="76">
        <v>0.33333333333333331</v>
      </c>
      <c r="AQ573" s="72">
        <v>212</v>
      </c>
      <c r="AR573" s="74">
        <v>39452</v>
      </c>
      <c r="AS573" s="76">
        <v>0.58333333333333337</v>
      </c>
      <c r="AT573" s="72">
        <v>179</v>
      </c>
      <c r="AU573" s="72">
        <v>212</v>
      </c>
      <c r="AV573" s="72"/>
      <c r="AW573" s="72"/>
      <c r="AX573" s="72"/>
      <c r="AY573" s="72"/>
      <c r="AZ573" s="72"/>
      <c r="BA573" s="77"/>
    </row>
    <row r="574" spans="1:53" hidden="1">
      <c r="A574" t="e">
        <f>VLOOKUP(C574,'2010'!$G$2:$S$120,13,FALSE)</f>
        <v>#N/A</v>
      </c>
      <c r="B574" s="10">
        <v>572</v>
      </c>
      <c r="C574" s="56" t="s">
        <v>2689</v>
      </c>
      <c r="D574" s="57" t="s">
        <v>2690</v>
      </c>
      <c r="E574" s="57" t="s">
        <v>132</v>
      </c>
      <c r="F574" s="58" t="s">
        <v>2662</v>
      </c>
      <c r="G574" s="58" t="s">
        <v>2662</v>
      </c>
      <c r="H574" s="58" t="s">
        <v>996</v>
      </c>
      <c r="I574" s="59" t="s">
        <v>1712</v>
      </c>
      <c r="J574" s="57" t="s">
        <v>2691</v>
      </c>
      <c r="K574" s="57">
        <v>28.517779999999998</v>
      </c>
      <c r="L574" s="57">
        <v>-31.59083</v>
      </c>
      <c r="M574" s="57">
        <v>2</v>
      </c>
      <c r="N574" s="57">
        <v>100</v>
      </c>
      <c r="O574" s="57" t="s">
        <v>1100</v>
      </c>
      <c r="P574" s="57" t="s">
        <v>2692</v>
      </c>
      <c r="Q574" s="60">
        <v>8781.5</v>
      </c>
      <c r="R574" s="61">
        <v>100</v>
      </c>
      <c r="S574" s="61">
        <v>956051</v>
      </c>
      <c r="T574" s="61">
        <v>75309</v>
      </c>
      <c r="U574" s="62">
        <v>2612.9048568012295</v>
      </c>
      <c r="V574" s="62">
        <v>205.82087342709104</v>
      </c>
      <c r="W574" s="60">
        <v>7.8770902389098492</v>
      </c>
      <c r="X574" s="61">
        <v>37917</v>
      </c>
      <c r="Y574" s="61">
        <v>18289</v>
      </c>
      <c r="Z574" s="61">
        <v>19103</v>
      </c>
      <c r="AA574" s="60">
        <v>50.348563916663345</v>
      </c>
      <c r="AB574" s="60">
        <v>24.285277988022681</v>
      </c>
      <c r="AC574" s="60">
        <v>25.366158095313974</v>
      </c>
      <c r="AD574" s="60">
        <v>100.73</v>
      </c>
      <c r="AE574" s="60">
        <v>102.03</v>
      </c>
      <c r="AF574" s="60">
        <v>85.51</v>
      </c>
      <c r="AG574" s="60">
        <v>80.92</v>
      </c>
      <c r="AH574" s="60">
        <v>120.99</v>
      </c>
      <c r="AI574" s="62">
        <v>494424</v>
      </c>
      <c r="AJ574" s="60">
        <v>51.715232764779287</v>
      </c>
      <c r="AK574" s="60">
        <v>430</v>
      </c>
      <c r="AL574" s="63">
        <v>39806</v>
      </c>
      <c r="AM574" s="64">
        <v>0.70833333333333337</v>
      </c>
      <c r="AN574" s="61">
        <v>202</v>
      </c>
      <c r="AO574" s="63">
        <v>39806</v>
      </c>
      <c r="AP574" s="65">
        <v>0.79166666666666663</v>
      </c>
      <c r="AQ574" s="61">
        <v>241</v>
      </c>
      <c r="AR574" s="63">
        <v>39806</v>
      </c>
      <c r="AS574" s="65">
        <v>0.70833333333333337</v>
      </c>
      <c r="AT574" s="61">
        <v>202</v>
      </c>
      <c r="AU574" s="61">
        <v>241</v>
      </c>
      <c r="AV574" s="61"/>
      <c r="AW574" s="61"/>
      <c r="AX574" s="61"/>
      <c r="AY574" s="61"/>
      <c r="AZ574" s="61"/>
      <c r="BA574" s="66"/>
    </row>
    <row r="575" spans="1:53" hidden="1">
      <c r="A575" t="e">
        <f>VLOOKUP(C575,'2010'!$G$2:$S$120,13,FALSE)</f>
        <v>#N/A</v>
      </c>
      <c r="B575" s="10">
        <v>573</v>
      </c>
      <c r="C575" s="67" t="s">
        <v>2693</v>
      </c>
      <c r="D575" s="68" t="s">
        <v>2694</v>
      </c>
      <c r="E575" s="68" t="s">
        <v>54</v>
      </c>
      <c r="F575" s="69" t="s">
        <v>2662</v>
      </c>
      <c r="G575" s="69" t="s">
        <v>2662</v>
      </c>
      <c r="H575" s="69" t="s">
        <v>139</v>
      </c>
      <c r="I575" s="70" t="s">
        <v>2695</v>
      </c>
      <c r="J575" s="68" t="s">
        <v>2696</v>
      </c>
      <c r="K575" s="68">
        <v>30.400030000000001</v>
      </c>
      <c r="L575" s="68">
        <v>-30.804390000000001</v>
      </c>
      <c r="M575" s="68">
        <v>4</v>
      </c>
      <c r="N575" s="68">
        <v>120</v>
      </c>
      <c r="O575" s="68" t="s">
        <v>1131</v>
      </c>
      <c r="P575" s="68" t="s">
        <v>1177</v>
      </c>
      <c r="Q575" s="71">
        <v>2190.34</v>
      </c>
      <c r="R575" s="72">
        <v>24.9</v>
      </c>
      <c r="S575" s="72">
        <v>986742</v>
      </c>
      <c r="T575" s="72">
        <v>46817</v>
      </c>
      <c r="U575" s="73">
        <v>10811.932394057543</v>
      </c>
      <c r="V575" s="73">
        <v>512.98337244446066</v>
      </c>
      <c r="W575" s="71">
        <v>4.7446039592922968</v>
      </c>
      <c r="X575" s="72">
        <v>31933</v>
      </c>
      <c r="Y575" s="72">
        <v>9168</v>
      </c>
      <c r="Z575" s="72">
        <v>5716</v>
      </c>
      <c r="AA575" s="71">
        <v>68.208129525599674</v>
      </c>
      <c r="AB575" s="71">
        <v>19.582630241151719</v>
      </c>
      <c r="AC575" s="71">
        <v>12.209240233248607</v>
      </c>
      <c r="AD575" s="71">
        <v>99.23</v>
      </c>
      <c r="AE575" s="71">
        <v>100.43</v>
      </c>
      <c r="AF575" s="71">
        <v>76.510000000000005</v>
      </c>
      <c r="AG575" s="71">
        <v>80.900000000000006</v>
      </c>
      <c r="AH575" s="71">
        <v>117.98</v>
      </c>
      <c r="AI575" s="73">
        <v>113725</v>
      </c>
      <c r="AJ575" s="71">
        <v>11.525302460014878</v>
      </c>
      <c r="AK575" s="71">
        <v>2218</v>
      </c>
      <c r="AL575" s="74">
        <v>39809</v>
      </c>
      <c r="AM575" s="75">
        <v>0.54166666666666663</v>
      </c>
      <c r="AN575" s="72">
        <v>1136</v>
      </c>
      <c r="AO575" s="74">
        <v>39805</v>
      </c>
      <c r="AP575" s="76">
        <v>0.5</v>
      </c>
      <c r="AQ575" s="72">
        <v>1242</v>
      </c>
      <c r="AR575" s="74">
        <v>39809</v>
      </c>
      <c r="AS575" s="76">
        <v>0.54166666666666663</v>
      </c>
      <c r="AT575" s="72">
        <v>832</v>
      </c>
      <c r="AU575" s="72">
        <v>932</v>
      </c>
      <c r="AV575" s="72">
        <v>435</v>
      </c>
      <c r="AW575" s="72">
        <v>807</v>
      </c>
      <c r="AX575" s="72"/>
      <c r="AY575" s="72"/>
      <c r="AZ575" s="72"/>
      <c r="BA575" s="77"/>
    </row>
    <row r="576" spans="1:53" hidden="1">
      <c r="A576" t="e">
        <f>VLOOKUP(C576,'2010'!$G$2:$S$120,13,FALSE)</f>
        <v>#N/A</v>
      </c>
      <c r="B576" s="10">
        <v>574</v>
      </c>
      <c r="C576" s="56" t="s">
        <v>2697</v>
      </c>
      <c r="D576" s="57" t="s">
        <v>2698</v>
      </c>
      <c r="E576" s="57" t="s">
        <v>54</v>
      </c>
      <c r="F576" s="58" t="s">
        <v>2662</v>
      </c>
      <c r="G576" s="58" t="s">
        <v>2662</v>
      </c>
      <c r="H576" s="58" t="s">
        <v>139</v>
      </c>
      <c r="I576" s="59" t="s">
        <v>2695</v>
      </c>
      <c r="J576" s="57" t="s">
        <v>2696</v>
      </c>
      <c r="K576" s="57">
        <v>30.40044</v>
      </c>
      <c r="L576" s="57">
        <v>-30.804639999999999</v>
      </c>
      <c r="M576" s="57">
        <v>4</v>
      </c>
      <c r="N576" s="57">
        <v>120</v>
      </c>
      <c r="O576" s="57" t="s">
        <v>1131</v>
      </c>
      <c r="P576" s="57" t="s">
        <v>1177</v>
      </c>
      <c r="Q576" s="60">
        <v>2190.34</v>
      </c>
      <c r="R576" s="61">
        <v>24.9</v>
      </c>
      <c r="S576" s="61">
        <v>992172</v>
      </c>
      <c r="T576" s="61">
        <v>40008</v>
      </c>
      <c r="U576" s="62">
        <v>10871.430006300392</v>
      </c>
      <c r="V576" s="62">
        <v>438.3757772765872</v>
      </c>
      <c r="W576" s="60">
        <v>4.0323653560068218</v>
      </c>
      <c r="X576" s="61">
        <v>24175</v>
      </c>
      <c r="Y576" s="61">
        <v>9786</v>
      </c>
      <c r="Z576" s="61">
        <v>6047</v>
      </c>
      <c r="AA576" s="60">
        <v>60.425414917016596</v>
      </c>
      <c r="AB576" s="60">
        <v>24.46010797840432</v>
      </c>
      <c r="AC576" s="60">
        <v>15.114477104579086</v>
      </c>
      <c r="AD576" s="60">
        <v>99.88</v>
      </c>
      <c r="AE576" s="60">
        <v>100.91</v>
      </c>
      <c r="AF576" s="60">
        <v>75.16</v>
      </c>
      <c r="AG576" s="60">
        <v>80.900000000000006</v>
      </c>
      <c r="AH576" s="60">
        <v>118.98</v>
      </c>
      <c r="AI576" s="62">
        <v>129348</v>
      </c>
      <c r="AJ576" s="60">
        <v>13.036852481223013</v>
      </c>
      <c r="AK576" s="60">
        <v>2235</v>
      </c>
      <c r="AL576" s="63">
        <v>39809</v>
      </c>
      <c r="AM576" s="64">
        <v>0.54166666666666663</v>
      </c>
      <c r="AN576" s="61">
        <v>1142</v>
      </c>
      <c r="AO576" s="63">
        <v>39805</v>
      </c>
      <c r="AP576" s="65">
        <v>0.5</v>
      </c>
      <c r="AQ576" s="61">
        <v>1257</v>
      </c>
      <c r="AR576" s="63">
        <v>39809</v>
      </c>
      <c r="AS576" s="65">
        <v>0.54166666666666663</v>
      </c>
      <c r="AT576" s="61">
        <v>828</v>
      </c>
      <c r="AU576" s="61">
        <v>938</v>
      </c>
      <c r="AV576" s="61">
        <v>441</v>
      </c>
      <c r="AW576" s="61">
        <v>816</v>
      </c>
      <c r="AX576" s="61"/>
      <c r="AY576" s="61"/>
      <c r="AZ576" s="61"/>
      <c r="BA576" s="66"/>
    </row>
    <row r="577" spans="1:53" hidden="1">
      <c r="A577" t="e">
        <f>VLOOKUP(C577,'2010'!$G$2:$S$120,13,FALSE)</f>
        <v>#N/A</v>
      </c>
      <c r="B577" s="10">
        <v>575</v>
      </c>
      <c r="C577" s="67" t="s">
        <v>2699</v>
      </c>
      <c r="D577" s="68" t="s">
        <v>2700</v>
      </c>
      <c r="E577" s="68" t="s">
        <v>54</v>
      </c>
      <c r="F577" s="69" t="s">
        <v>2662</v>
      </c>
      <c r="G577" s="69" t="s">
        <v>2662</v>
      </c>
      <c r="H577" s="69" t="s">
        <v>139</v>
      </c>
      <c r="I577" s="70" t="s">
        <v>2701</v>
      </c>
      <c r="J577" s="68" t="s">
        <v>2702</v>
      </c>
      <c r="K577" s="68">
        <v>30.401430000000001</v>
      </c>
      <c r="L577" s="68">
        <v>-30.800560000000001</v>
      </c>
      <c r="M577" s="68">
        <v>2</v>
      </c>
      <c r="N577" s="68">
        <v>80</v>
      </c>
      <c r="O577" s="68" t="s">
        <v>1131</v>
      </c>
      <c r="P577" s="68" t="s">
        <v>1177</v>
      </c>
      <c r="Q577" s="71">
        <v>6510.72</v>
      </c>
      <c r="R577" s="72">
        <v>74.099999999999994</v>
      </c>
      <c r="S577" s="72">
        <v>457081</v>
      </c>
      <c r="T577" s="72">
        <v>46824</v>
      </c>
      <c r="U577" s="73">
        <v>1684.9048953111178</v>
      </c>
      <c r="V577" s="73">
        <v>172.60395163668534</v>
      </c>
      <c r="W577" s="71">
        <v>10.244136159674106</v>
      </c>
      <c r="X577" s="72">
        <v>42977</v>
      </c>
      <c r="Y577" s="72">
        <v>2997</v>
      </c>
      <c r="Z577" s="72">
        <v>850</v>
      </c>
      <c r="AA577" s="71">
        <v>91.784127797710582</v>
      </c>
      <c r="AB577" s="71">
        <v>6.4005638134290113</v>
      </c>
      <c r="AC577" s="71">
        <v>1.8153083888604136</v>
      </c>
      <c r="AD577" s="71">
        <v>65.19</v>
      </c>
      <c r="AE577" s="71">
        <v>66.569999999999993</v>
      </c>
      <c r="AF577" s="71">
        <v>50.96</v>
      </c>
      <c r="AG577" s="71">
        <v>55.63</v>
      </c>
      <c r="AH577" s="71">
        <v>82.99</v>
      </c>
      <c r="AI577" s="73">
        <v>83694</v>
      </c>
      <c r="AJ577" s="71">
        <v>18.310540144963365</v>
      </c>
      <c r="AK577" s="71">
        <v>572</v>
      </c>
      <c r="AL577" s="74">
        <v>39529</v>
      </c>
      <c r="AM577" s="75">
        <v>0.5</v>
      </c>
      <c r="AN577" s="72">
        <v>337</v>
      </c>
      <c r="AO577" s="74">
        <v>39451</v>
      </c>
      <c r="AP577" s="76">
        <v>0.5</v>
      </c>
      <c r="AQ577" s="72">
        <v>318</v>
      </c>
      <c r="AR577" s="74">
        <v>39569</v>
      </c>
      <c r="AS577" s="76">
        <v>0.54166666666666663</v>
      </c>
      <c r="AT577" s="72">
        <v>337</v>
      </c>
      <c r="AU577" s="72">
        <v>318</v>
      </c>
      <c r="AV577" s="72">
        <v>4</v>
      </c>
      <c r="AW577" s="72">
        <v>2</v>
      </c>
      <c r="AX577" s="72"/>
      <c r="AY577" s="72"/>
      <c r="AZ577" s="72"/>
      <c r="BA577" s="77"/>
    </row>
    <row r="578" spans="1:53" hidden="1">
      <c r="A578" t="e">
        <f>VLOOKUP(C578,'2010'!$G$2:$S$120,13,FALSE)</f>
        <v>#N/A</v>
      </c>
      <c r="B578" s="10">
        <v>576</v>
      </c>
      <c r="C578" s="56" t="s">
        <v>2703</v>
      </c>
      <c r="D578" s="57" t="s">
        <v>2704</v>
      </c>
      <c r="E578" s="57" t="s">
        <v>54</v>
      </c>
      <c r="F578" s="58" t="s">
        <v>2662</v>
      </c>
      <c r="G578" s="58" t="s">
        <v>2662</v>
      </c>
      <c r="H578" s="58" t="s">
        <v>139</v>
      </c>
      <c r="I578" s="59" t="s">
        <v>2701</v>
      </c>
      <c r="J578" s="57" t="s">
        <v>2702</v>
      </c>
      <c r="K578" s="57">
        <v>30.40146</v>
      </c>
      <c r="L578" s="57">
        <v>-30.800509999999999</v>
      </c>
      <c r="M578" s="57">
        <v>2</v>
      </c>
      <c r="N578" s="57">
        <v>80</v>
      </c>
      <c r="O578" s="57" t="s">
        <v>1131</v>
      </c>
      <c r="P578" s="57" t="s">
        <v>1177</v>
      </c>
      <c r="Q578" s="60">
        <v>6568.23</v>
      </c>
      <c r="R578" s="61">
        <v>74.8</v>
      </c>
      <c r="S578" s="61">
        <v>460165</v>
      </c>
      <c r="T578" s="61">
        <v>24672</v>
      </c>
      <c r="U578" s="62">
        <v>1681.421022101845</v>
      </c>
      <c r="V578" s="62">
        <v>90.150314468281408</v>
      </c>
      <c r="W578" s="60">
        <v>5.3615550943683239</v>
      </c>
      <c r="X578" s="61">
        <v>20770</v>
      </c>
      <c r="Y578" s="61">
        <v>2953</v>
      </c>
      <c r="Z578" s="61">
        <v>949</v>
      </c>
      <c r="AA578" s="60">
        <v>84.184500648508433</v>
      </c>
      <c r="AB578" s="60">
        <v>11.969033722438391</v>
      </c>
      <c r="AC578" s="60">
        <v>3.8464656290531778</v>
      </c>
      <c r="AD578" s="60">
        <v>66.44</v>
      </c>
      <c r="AE578" s="60">
        <v>67.59</v>
      </c>
      <c r="AF578" s="60">
        <v>44.93</v>
      </c>
      <c r="AG578" s="60">
        <v>55.63</v>
      </c>
      <c r="AH578" s="60">
        <v>85.99</v>
      </c>
      <c r="AI578" s="62">
        <v>100781</v>
      </c>
      <c r="AJ578" s="60">
        <v>21.901057229472038</v>
      </c>
      <c r="AK578" s="60">
        <v>573</v>
      </c>
      <c r="AL578" s="63">
        <v>39450</v>
      </c>
      <c r="AM578" s="64">
        <v>0.5</v>
      </c>
      <c r="AN578" s="61">
        <v>332</v>
      </c>
      <c r="AO578" s="63">
        <v>39450</v>
      </c>
      <c r="AP578" s="65">
        <v>0.5</v>
      </c>
      <c r="AQ578" s="61">
        <v>325</v>
      </c>
      <c r="AR578" s="63">
        <v>39569</v>
      </c>
      <c r="AS578" s="65">
        <v>0.54166666666666663</v>
      </c>
      <c r="AT578" s="61">
        <v>332</v>
      </c>
      <c r="AU578" s="61">
        <v>325</v>
      </c>
      <c r="AV578" s="61">
        <v>4</v>
      </c>
      <c r="AW578" s="61">
        <v>3</v>
      </c>
      <c r="AX578" s="61"/>
      <c r="AY578" s="61"/>
      <c r="AZ578" s="61"/>
      <c r="BA578" s="66"/>
    </row>
    <row r="579" spans="1:53" hidden="1">
      <c r="A579" t="e">
        <f>VLOOKUP(C579,'2010'!$G$2:$S$120,13,FALSE)</f>
        <v>#N/A</v>
      </c>
      <c r="B579" s="10">
        <v>577</v>
      </c>
      <c r="C579" s="67" t="s">
        <v>2705</v>
      </c>
      <c r="D579" s="68" t="s">
        <v>2706</v>
      </c>
      <c r="E579" s="68" t="s">
        <v>54</v>
      </c>
      <c r="F579" s="69" t="s">
        <v>2662</v>
      </c>
      <c r="G579" s="69" t="s">
        <v>2662</v>
      </c>
      <c r="H579" s="69" t="s">
        <v>139</v>
      </c>
      <c r="I579" s="70" t="s">
        <v>2701</v>
      </c>
      <c r="J579" s="68" t="s">
        <v>2696</v>
      </c>
      <c r="K579" s="68">
        <v>30.40156</v>
      </c>
      <c r="L579" s="68">
        <v>-30.80097</v>
      </c>
      <c r="M579" s="68">
        <v>4</v>
      </c>
      <c r="N579" s="68">
        <v>80</v>
      </c>
      <c r="O579" s="68" t="s">
        <v>1131</v>
      </c>
      <c r="P579" s="68" t="s">
        <v>1177</v>
      </c>
      <c r="Q579" s="71">
        <v>2191.9299999999998</v>
      </c>
      <c r="R579" s="72">
        <v>25</v>
      </c>
      <c r="S579" s="72">
        <v>698739</v>
      </c>
      <c r="T579" s="72">
        <v>38531</v>
      </c>
      <c r="U579" s="73">
        <v>7650.6713261828618</v>
      </c>
      <c r="V579" s="73">
        <v>421.88573540213423</v>
      </c>
      <c r="W579" s="71">
        <v>5.514362301231218</v>
      </c>
      <c r="X579" s="72">
        <v>25283</v>
      </c>
      <c r="Y579" s="72">
        <v>7933</v>
      </c>
      <c r="Z579" s="72">
        <v>5315</v>
      </c>
      <c r="AA579" s="71">
        <v>65.617295164932131</v>
      </c>
      <c r="AB579" s="71">
        <v>20.58861695777426</v>
      </c>
      <c r="AC579" s="71">
        <v>13.794087877293606</v>
      </c>
      <c r="AD579" s="71">
        <v>104.63</v>
      </c>
      <c r="AE579" s="71">
        <v>105.99</v>
      </c>
      <c r="AF579" s="71">
        <v>81.33</v>
      </c>
      <c r="AG579" s="71">
        <v>86.93</v>
      </c>
      <c r="AH579" s="71">
        <v>120.99</v>
      </c>
      <c r="AI579" s="73">
        <v>644467</v>
      </c>
      <c r="AJ579" s="71">
        <v>92.23286520431806</v>
      </c>
      <c r="AK579" s="71">
        <v>1594</v>
      </c>
      <c r="AL579" s="74">
        <v>39805</v>
      </c>
      <c r="AM579" s="75">
        <v>0.5</v>
      </c>
      <c r="AN579" s="72">
        <v>921</v>
      </c>
      <c r="AO579" s="74">
        <v>39805</v>
      </c>
      <c r="AP579" s="76">
        <v>0.5</v>
      </c>
      <c r="AQ579" s="72">
        <v>832</v>
      </c>
      <c r="AR579" s="74">
        <v>39809</v>
      </c>
      <c r="AS579" s="76">
        <v>0.54166666666666663</v>
      </c>
      <c r="AT579" s="72">
        <v>288</v>
      </c>
      <c r="AU579" s="72">
        <v>729</v>
      </c>
      <c r="AV579" s="72">
        <v>370</v>
      </c>
      <c r="AW579" s="72">
        <v>462</v>
      </c>
      <c r="AX579" s="72"/>
      <c r="AY579" s="72"/>
      <c r="AZ579" s="72"/>
      <c r="BA579" s="77"/>
    </row>
    <row r="580" spans="1:53" hidden="1">
      <c r="A580" t="e">
        <f>VLOOKUP(C580,'2010'!$G$2:$S$120,13,FALSE)</f>
        <v>#N/A</v>
      </c>
      <c r="B580" s="10">
        <v>578</v>
      </c>
      <c r="C580" s="56" t="s">
        <v>2707</v>
      </c>
      <c r="D580" s="57" t="s">
        <v>2708</v>
      </c>
      <c r="E580" s="57" t="s">
        <v>54</v>
      </c>
      <c r="F580" s="58" t="s">
        <v>2662</v>
      </c>
      <c r="G580" s="58" t="s">
        <v>2662</v>
      </c>
      <c r="H580" s="58" t="s">
        <v>139</v>
      </c>
      <c r="I580" s="59" t="s">
        <v>2701</v>
      </c>
      <c r="J580" s="57" t="s">
        <v>2696</v>
      </c>
      <c r="K580" s="57">
        <v>30.40147</v>
      </c>
      <c r="L580" s="57">
        <v>-30.801220000000001</v>
      </c>
      <c r="M580" s="57">
        <v>4</v>
      </c>
      <c r="N580" s="57">
        <v>120</v>
      </c>
      <c r="O580" s="57" t="s">
        <v>1131</v>
      </c>
      <c r="P580" s="57" t="s">
        <v>1177</v>
      </c>
      <c r="Q580" s="60">
        <v>2191.88</v>
      </c>
      <c r="R580" s="61">
        <v>25</v>
      </c>
      <c r="S580" s="61">
        <v>698673</v>
      </c>
      <c r="T580" s="61">
        <v>36952</v>
      </c>
      <c r="U580" s="62">
        <v>7650.1231819260174</v>
      </c>
      <c r="V580" s="62">
        <v>404.60609157435624</v>
      </c>
      <c r="W580" s="60">
        <v>5.2888833545879113</v>
      </c>
      <c r="X580" s="61">
        <v>24169</v>
      </c>
      <c r="Y580" s="61">
        <v>7590</v>
      </c>
      <c r="Z580" s="61">
        <v>5193</v>
      </c>
      <c r="AA580" s="60">
        <v>65.406473262610959</v>
      </c>
      <c r="AB580" s="60">
        <v>20.540160207837193</v>
      </c>
      <c r="AC580" s="60">
        <v>14.05336652955185</v>
      </c>
      <c r="AD580" s="60">
        <v>104.98</v>
      </c>
      <c r="AE580" s="60">
        <v>106.33</v>
      </c>
      <c r="AF580" s="60">
        <v>80.84</v>
      </c>
      <c r="AG580" s="60">
        <v>86.93</v>
      </c>
      <c r="AH580" s="60">
        <v>121.99</v>
      </c>
      <c r="AI580" s="62">
        <v>118438</v>
      </c>
      <c r="AJ580" s="60">
        <v>16.951850150213332</v>
      </c>
      <c r="AK580" s="60">
        <v>1601</v>
      </c>
      <c r="AL580" s="63">
        <v>39809</v>
      </c>
      <c r="AM580" s="64">
        <v>0.54166666666666663</v>
      </c>
      <c r="AN580" s="61">
        <v>925</v>
      </c>
      <c r="AO580" s="63">
        <v>39805</v>
      </c>
      <c r="AP580" s="65">
        <v>0.5</v>
      </c>
      <c r="AQ580" s="61">
        <v>833</v>
      </c>
      <c r="AR580" s="63">
        <v>39809</v>
      </c>
      <c r="AS580" s="65">
        <v>0.54166666666666663</v>
      </c>
      <c r="AT580" s="61">
        <v>278</v>
      </c>
      <c r="AU580" s="61">
        <v>772</v>
      </c>
      <c r="AV580" s="61">
        <v>371</v>
      </c>
      <c r="AW580" s="61">
        <v>462</v>
      </c>
      <c r="AX580" s="61"/>
      <c r="AY580" s="61"/>
      <c r="AZ580" s="61"/>
      <c r="BA580" s="66"/>
    </row>
    <row r="581" spans="1:53" hidden="1">
      <c r="A581" t="e">
        <f>VLOOKUP(C581,'2010'!$G$2:$S$120,13,FALSE)</f>
        <v>#N/A</v>
      </c>
      <c r="B581" s="10">
        <v>579</v>
      </c>
      <c r="C581" s="67" t="s">
        <v>2709</v>
      </c>
      <c r="D581" s="68" t="s">
        <v>2710</v>
      </c>
      <c r="E581" s="68" t="s">
        <v>71</v>
      </c>
      <c r="F581" s="69" t="s">
        <v>2662</v>
      </c>
      <c r="G581" s="69" t="s">
        <v>2662</v>
      </c>
      <c r="H581" s="69" t="s">
        <v>198</v>
      </c>
      <c r="I581" s="70" t="s">
        <v>2122</v>
      </c>
      <c r="J581" s="68" t="s">
        <v>2711</v>
      </c>
      <c r="K581" s="68">
        <v>29.07967</v>
      </c>
      <c r="L581" s="68">
        <v>-31.561810000000001</v>
      </c>
      <c r="M581" s="68">
        <v>2</v>
      </c>
      <c r="N581" s="68">
        <v>100</v>
      </c>
      <c r="O581" s="68" t="s">
        <v>2712</v>
      </c>
      <c r="P581" s="68" t="s">
        <v>1100</v>
      </c>
      <c r="Q581" s="71">
        <v>8597</v>
      </c>
      <c r="R581" s="72">
        <v>97.9</v>
      </c>
      <c r="S581" s="72">
        <v>928962</v>
      </c>
      <c r="T581" s="72">
        <v>46953</v>
      </c>
      <c r="U581" s="73">
        <v>2593.356752355473</v>
      </c>
      <c r="V581" s="73">
        <v>131.07735256484818</v>
      </c>
      <c r="W581" s="71">
        <v>5.0543509852932624</v>
      </c>
      <c r="X581" s="72">
        <v>36124</v>
      </c>
      <c r="Y581" s="72">
        <v>7267</v>
      </c>
      <c r="Z581" s="72">
        <v>3562</v>
      </c>
      <c r="AA581" s="71">
        <v>76.936510979064167</v>
      </c>
      <c r="AB581" s="71">
        <v>15.477179306966541</v>
      </c>
      <c r="AC581" s="71">
        <v>7.586309713969289</v>
      </c>
      <c r="AD581" s="71">
        <v>87.49</v>
      </c>
      <c r="AE581" s="71">
        <v>88.05</v>
      </c>
      <c r="AF581" s="71">
        <v>76.900000000000006</v>
      </c>
      <c r="AG581" s="71">
        <v>67.94</v>
      </c>
      <c r="AH581" s="71">
        <v>107.98</v>
      </c>
      <c r="AI581" s="73">
        <v>225131</v>
      </c>
      <c r="AJ581" s="71">
        <v>24.234683442379776</v>
      </c>
      <c r="AK581" s="71">
        <v>358</v>
      </c>
      <c r="AL581" s="74">
        <v>39448</v>
      </c>
      <c r="AM581" s="75">
        <v>0.83333333333333337</v>
      </c>
      <c r="AN581" s="72">
        <v>188</v>
      </c>
      <c r="AO581" s="74">
        <v>39804</v>
      </c>
      <c r="AP581" s="76">
        <v>0.70833333333333337</v>
      </c>
      <c r="AQ581" s="72">
        <v>304</v>
      </c>
      <c r="AR581" s="74">
        <v>39448</v>
      </c>
      <c r="AS581" s="76">
        <v>0.83333333333333337</v>
      </c>
      <c r="AT581" s="72">
        <v>188</v>
      </c>
      <c r="AU581" s="72">
        <v>304</v>
      </c>
      <c r="AV581" s="72"/>
      <c r="AW581" s="72"/>
      <c r="AX581" s="72"/>
      <c r="AY581" s="72"/>
      <c r="AZ581" s="72"/>
      <c r="BA581" s="77"/>
    </row>
    <row r="582" spans="1:53" hidden="1">
      <c r="A582" t="e">
        <f>VLOOKUP(C582,'2010'!$G$2:$S$120,13,FALSE)</f>
        <v>#N/A</v>
      </c>
      <c r="B582" s="10">
        <v>580</v>
      </c>
      <c r="C582" s="56" t="s">
        <v>2713</v>
      </c>
      <c r="D582" s="57" t="s">
        <v>2714</v>
      </c>
      <c r="E582" s="57" t="s">
        <v>71</v>
      </c>
      <c r="F582" s="58" t="s">
        <v>2662</v>
      </c>
      <c r="G582" s="58" t="s">
        <v>2662</v>
      </c>
      <c r="H582" s="57"/>
      <c r="I582" s="59" t="s">
        <v>856</v>
      </c>
      <c r="J582" s="57" t="s">
        <v>2715</v>
      </c>
      <c r="K582" s="57">
        <v>29.97072</v>
      </c>
      <c r="L582" s="57">
        <v>-30.904499999999999</v>
      </c>
      <c r="M582" s="57">
        <v>2</v>
      </c>
      <c r="N582" s="57">
        <v>100</v>
      </c>
      <c r="O582" s="57" t="s">
        <v>1177</v>
      </c>
      <c r="P582" s="57" t="s">
        <v>2716</v>
      </c>
      <c r="Q582" s="60">
        <v>5180.5</v>
      </c>
      <c r="R582" s="61">
        <v>59</v>
      </c>
      <c r="S582" s="61">
        <v>804520</v>
      </c>
      <c r="T582" s="61">
        <v>73082</v>
      </c>
      <c r="U582" s="62">
        <v>3727.1460283756396</v>
      </c>
      <c r="V582" s="62">
        <v>338.57118038799342</v>
      </c>
      <c r="W582" s="60">
        <v>9.0839258191219621</v>
      </c>
      <c r="X582" s="61">
        <v>50408</v>
      </c>
      <c r="Y582" s="61">
        <v>13984</v>
      </c>
      <c r="Z582" s="61">
        <v>8690</v>
      </c>
      <c r="AA582" s="60">
        <v>68.974576503106107</v>
      </c>
      <c r="AB582" s="60">
        <v>19.134670643934211</v>
      </c>
      <c r="AC582" s="60">
        <v>11.89075285295969</v>
      </c>
      <c r="AD582" s="60">
        <v>79.12</v>
      </c>
      <c r="AE582" s="60">
        <v>79.92</v>
      </c>
      <c r="AF582" s="60">
        <v>71</v>
      </c>
      <c r="AG582" s="60">
        <v>59.85</v>
      </c>
      <c r="AH582" s="60">
        <v>98.98</v>
      </c>
      <c r="AI582" s="62">
        <v>104882</v>
      </c>
      <c r="AJ582" s="60">
        <v>13.036593248147966</v>
      </c>
      <c r="AK582" s="60">
        <v>537</v>
      </c>
      <c r="AL582" s="63">
        <v>39806</v>
      </c>
      <c r="AM582" s="64">
        <v>0.625</v>
      </c>
      <c r="AN582" s="61">
        <v>275</v>
      </c>
      <c r="AO582" s="63">
        <v>39806</v>
      </c>
      <c r="AP582" s="65">
        <v>0.58333333333333337</v>
      </c>
      <c r="AQ582" s="61">
        <v>311</v>
      </c>
      <c r="AR582" s="63">
        <v>39806</v>
      </c>
      <c r="AS582" s="65">
        <v>0.375</v>
      </c>
      <c r="AT582" s="61">
        <v>275</v>
      </c>
      <c r="AU582" s="61">
        <v>311</v>
      </c>
      <c r="AV582" s="61"/>
      <c r="AW582" s="61"/>
      <c r="AX582" s="61"/>
      <c r="AY582" s="61"/>
      <c r="AZ582" s="61"/>
      <c r="BA582" s="66"/>
    </row>
    <row r="583" spans="1:53" hidden="1">
      <c r="A583" t="e">
        <f>VLOOKUP(C583,'2010'!$G$2:$S$120,13,FALSE)</f>
        <v>#N/A</v>
      </c>
      <c r="B583" s="10">
        <v>581</v>
      </c>
      <c r="C583" s="67" t="s">
        <v>2717</v>
      </c>
      <c r="D583" s="68" t="s">
        <v>2718</v>
      </c>
      <c r="E583" s="68" t="s">
        <v>71</v>
      </c>
      <c r="F583" s="69" t="s">
        <v>2662</v>
      </c>
      <c r="G583" s="69" t="s">
        <v>2662</v>
      </c>
      <c r="H583" s="68"/>
      <c r="I583" s="70" t="s">
        <v>1672</v>
      </c>
      <c r="J583" s="68" t="s">
        <v>2719</v>
      </c>
      <c r="K583" s="68">
        <v>29.52739</v>
      </c>
      <c r="L583" s="68">
        <v>-31.49567</v>
      </c>
      <c r="M583" s="68">
        <v>2</v>
      </c>
      <c r="N583" s="68">
        <v>80</v>
      </c>
      <c r="O583" s="68" t="s">
        <v>2720</v>
      </c>
      <c r="P583" s="68" t="s">
        <v>2712</v>
      </c>
      <c r="Q583" s="71">
        <v>8430.25</v>
      </c>
      <c r="R583" s="72">
        <v>96</v>
      </c>
      <c r="S583" s="72">
        <v>673916</v>
      </c>
      <c r="T583" s="72">
        <v>42707</v>
      </c>
      <c r="U583" s="73">
        <v>1918.5651671065509</v>
      </c>
      <c r="V583" s="73">
        <v>121.58215948518728</v>
      </c>
      <c r="W583" s="71">
        <v>6.3371399402892941</v>
      </c>
      <c r="X583" s="72">
        <v>32650</v>
      </c>
      <c r="Y583" s="72">
        <v>3726</v>
      </c>
      <c r="Z583" s="72">
        <v>6331</v>
      </c>
      <c r="AA583" s="71">
        <v>76.451167255953351</v>
      </c>
      <c r="AB583" s="71">
        <v>8.7245650595921038</v>
      </c>
      <c r="AC583" s="71">
        <v>14.82426768445454</v>
      </c>
      <c r="AD583" s="71">
        <v>64.98</v>
      </c>
      <c r="AE583" s="71">
        <v>66.03</v>
      </c>
      <c r="AF583" s="71">
        <v>49.08</v>
      </c>
      <c r="AG583" s="71">
        <v>55.63</v>
      </c>
      <c r="AH583" s="71">
        <v>77.98</v>
      </c>
      <c r="AI583" s="73">
        <v>64355</v>
      </c>
      <c r="AJ583" s="71">
        <v>9.5494097187186533</v>
      </c>
      <c r="AK583" s="71">
        <v>300</v>
      </c>
      <c r="AL583" s="74">
        <v>39448</v>
      </c>
      <c r="AM583" s="75">
        <v>0.45833333333333331</v>
      </c>
      <c r="AN583" s="72">
        <v>148</v>
      </c>
      <c r="AO583" s="74">
        <v>39448</v>
      </c>
      <c r="AP583" s="76">
        <v>0.875</v>
      </c>
      <c r="AQ583" s="72">
        <v>197</v>
      </c>
      <c r="AR583" s="74">
        <v>39448</v>
      </c>
      <c r="AS583" s="76">
        <v>0.45833333333333331</v>
      </c>
      <c r="AT583" s="72">
        <v>148</v>
      </c>
      <c r="AU583" s="72">
        <v>197</v>
      </c>
      <c r="AV583" s="72"/>
      <c r="AW583" s="72"/>
      <c r="AX583" s="72"/>
      <c r="AY583" s="72"/>
      <c r="AZ583" s="72"/>
      <c r="BA583" s="77"/>
    </row>
    <row r="584" spans="1:53" hidden="1">
      <c r="A584" t="e">
        <f>VLOOKUP(C584,'2010'!$G$2:$S$120,13,FALSE)</f>
        <v>#N/A</v>
      </c>
      <c r="B584" s="10">
        <v>582</v>
      </c>
      <c r="C584" s="56" t="s">
        <v>2721</v>
      </c>
      <c r="D584" s="57" t="s">
        <v>2722</v>
      </c>
      <c r="E584" s="57" t="s">
        <v>132</v>
      </c>
      <c r="F584" s="58" t="s">
        <v>2723</v>
      </c>
      <c r="G584" s="58" t="s">
        <v>2724</v>
      </c>
      <c r="H584" s="58" t="s">
        <v>227</v>
      </c>
      <c r="I584" s="59" t="s">
        <v>1664</v>
      </c>
      <c r="J584" s="57" t="s">
        <v>2725</v>
      </c>
      <c r="K584" s="57">
        <v>24.453060000000001</v>
      </c>
      <c r="L584" s="57">
        <v>-33.968110000000003</v>
      </c>
      <c r="M584" s="57">
        <v>2</v>
      </c>
      <c r="N584" s="57">
        <v>100</v>
      </c>
      <c r="O584" s="57" t="s">
        <v>1003</v>
      </c>
      <c r="P584" s="57" t="s">
        <v>2726</v>
      </c>
      <c r="Q584" s="60">
        <v>8738.91</v>
      </c>
      <c r="R584" s="61">
        <v>99.5</v>
      </c>
      <c r="S584" s="61">
        <v>341807</v>
      </c>
      <c r="T584" s="61">
        <v>41048</v>
      </c>
      <c r="U584" s="62">
        <v>938.71752884513057</v>
      </c>
      <c r="V584" s="62">
        <v>112.73167935131497</v>
      </c>
      <c r="W584" s="60">
        <v>12.009116255664747</v>
      </c>
      <c r="X584" s="61">
        <v>19255</v>
      </c>
      <c r="Y584" s="61">
        <v>8437</v>
      </c>
      <c r="Z584" s="61">
        <v>13356</v>
      </c>
      <c r="AA584" s="60">
        <v>46.908497368933929</v>
      </c>
      <c r="AB584" s="60">
        <v>20.553985577860065</v>
      </c>
      <c r="AC584" s="60">
        <v>32.537517053206003</v>
      </c>
      <c r="AD584" s="60">
        <v>107.59</v>
      </c>
      <c r="AE584" s="60">
        <v>110.28</v>
      </c>
      <c r="AF584" s="60">
        <v>87.9</v>
      </c>
      <c r="AG584" s="60">
        <v>87.93</v>
      </c>
      <c r="AH584" s="60">
        <v>127.99</v>
      </c>
      <c r="AI584" s="62">
        <v>222362</v>
      </c>
      <c r="AJ584" s="60">
        <v>65.054840889741868</v>
      </c>
      <c r="AK584" s="60">
        <v>171</v>
      </c>
      <c r="AL584" s="63">
        <v>39531</v>
      </c>
      <c r="AM584" s="64">
        <v>0.625</v>
      </c>
      <c r="AN584" s="61">
        <v>137</v>
      </c>
      <c r="AO584" s="63">
        <v>39528</v>
      </c>
      <c r="AP584" s="65">
        <v>0.41666666666666669</v>
      </c>
      <c r="AQ584" s="61">
        <v>122</v>
      </c>
      <c r="AR584" s="63">
        <v>39531</v>
      </c>
      <c r="AS584" s="65">
        <v>0.625</v>
      </c>
      <c r="AT584" s="61">
        <v>137</v>
      </c>
      <c r="AU584" s="61">
        <v>122</v>
      </c>
      <c r="AV584" s="61"/>
      <c r="AW584" s="61"/>
      <c r="AX584" s="61"/>
      <c r="AY584" s="61"/>
      <c r="AZ584" s="61"/>
      <c r="BA584" s="66"/>
    </row>
    <row r="585" spans="1:53" hidden="1">
      <c r="A585" t="e">
        <f>VLOOKUP(C585,'2010'!$G$2:$S$120,13,FALSE)</f>
        <v>#N/A</v>
      </c>
      <c r="B585" s="10">
        <v>583</v>
      </c>
      <c r="C585" s="67" t="s">
        <v>2727</v>
      </c>
      <c r="D585" s="68" t="s">
        <v>2728</v>
      </c>
      <c r="E585" s="68" t="s">
        <v>132</v>
      </c>
      <c r="F585" s="69" t="s">
        <v>2729</v>
      </c>
      <c r="G585" s="69" t="s">
        <v>2729</v>
      </c>
      <c r="H585" s="68"/>
      <c r="I585" s="70" t="s">
        <v>1274</v>
      </c>
      <c r="J585" s="68" t="s">
        <v>2730</v>
      </c>
      <c r="K585" s="68">
        <v>25.926939999999998</v>
      </c>
      <c r="L585" s="68">
        <v>-33.61065</v>
      </c>
      <c r="M585" s="68">
        <v>2</v>
      </c>
      <c r="N585" s="68">
        <v>100</v>
      </c>
      <c r="O585" s="68" t="s">
        <v>2731</v>
      </c>
      <c r="P585" s="68" t="s">
        <v>2732</v>
      </c>
      <c r="Q585" s="71">
        <v>8735.67</v>
      </c>
      <c r="R585" s="72">
        <v>99.4</v>
      </c>
      <c r="S585" s="72">
        <v>1050580</v>
      </c>
      <c r="T585" s="72">
        <v>227951</v>
      </c>
      <c r="U585" s="73">
        <v>2886.3178210715378</v>
      </c>
      <c r="V585" s="73">
        <v>626.26266788924033</v>
      </c>
      <c r="W585" s="71">
        <v>21.697633688058023</v>
      </c>
      <c r="X585" s="72">
        <v>77693</v>
      </c>
      <c r="Y585" s="72">
        <v>43680</v>
      </c>
      <c r="Z585" s="72">
        <v>106578</v>
      </c>
      <c r="AA585" s="71">
        <v>34.083202091677592</v>
      </c>
      <c r="AB585" s="71">
        <v>19.162012888734857</v>
      </c>
      <c r="AC585" s="71">
        <v>46.754785019587544</v>
      </c>
      <c r="AD585" s="71">
        <v>71.819999999999993</v>
      </c>
      <c r="AE585" s="71">
        <v>75.430000000000007</v>
      </c>
      <c r="AF585" s="71">
        <v>58.58</v>
      </c>
      <c r="AG585" s="71">
        <v>57.79</v>
      </c>
      <c r="AH585" s="71">
        <v>87.98</v>
      </c>
      <c r="AI585" s="73">
        <v>28837</v>
      </c>
      <c r="AJ585" s="71">
        <v>2.7448647413809515</v>
      </c>
      <c r="AK585" s="71">
        <v>487</v>
      </c>
      <c r="AL585" s="74">
        <v>39527</v>
      </c>
      <c r="AM585" s="75">
        <v>0.66666666666666663</v>
      </c>
      <c r="AN585" s="72">
        <v>282</v>
      </c>
      <c r="AO585" s="74">
        <v>39527</v>
      </c>
      <c r="AP585" s="76">
        <v>0.66666666666666663</v>
      </c>
      <c r="AQ585" s="72">
        <v>298</v>
      </c>
      <c r="AR585" s="74">
        <v>39531</v>
      </c>
      <c r="AS585" s="76">
        <v>0.70833333333333337</v>
      </c>
      <c r="AT585" s="72">
        <v>282</v>
      </c>
      <c r="AU585" s="72">
        <v>298</v>
      </c>
      <c r="AV585" s="72"/>
      <c r="AW585" s="72"/>
      <c r="AX585" s="72"/>
      <c r="AY585" s="72"/>
      <c r="AZ585" s="72"/>
      <c r="BA585" s="77"/>
    </row>
    <row r="586" spans="1:53" hidden="1">
      <c r="A586" t="e">
        <f>VLOOKUP(C586,'2010'!$G$2:$S$120,13,FALSE)</f>
        <v>#N/A</v>
      </c>
      <c r="B586" s="10">
        <v>584</v>
      </c>
      <c r="C586" s="56" t="s">
        <v>2733</v>
      </c>
      <c r="D586" s="57" t="s">
        <v>2734</v>
      </c>
      <c r="E586" s="57" t="s">
        <v>132</v>
      </c>
      <c r="F586" s="58" t="s">
        <v>2735</v>
      </c>
      <c r="G586" s="58" t="s">
        <v>2736</v>
      </c>
      <c r="H586" s="58" t="s">
        <v>191</v>
      </c>
      <c r="I586" s="59" t="s">
        <v>535</v>
      </c>
      <c r="J586" s="57" t="s">
        <v>2737</v>
      </c>
      <c r="K586" s="57">
        <v>27.600280000000001</v>
      </c>
      <c r="L586" s="57">
        <v>-27.201809999999998</v>
      </c>
      <c r="M586" s="57">
        <v>2</v>
      </c>
      <c r="N586" s="57">
        <v>120</v>
      </c>
      <c r="O586" s="57" t="s">
        <v>2738</v>
      </c>
      <c r="P586" s="57" t="s">
        <v>2739</v>
      </c>
      <c r="Q586" s="60">
        <v>8775.33</v>
      </c>
      <c r="R586" s="61">
        <v>99.9</v>
      </c>
      <c r="S586" s="61">
        <v>660820</v>
      </c>
      <c r="T586" s="61">
        <v>175865</v>
      </c>
      <c r="U586" s="62">
        <v>1807.30297322152</v>
      </c>
      <c r="V586" s="62">
        <v>480.98020245392479</v>
      </c>
      <c r="W586" s="60">
        <v>26.61314730183711</v>
      </c>
      <c r="X586" s="61">
        <v>54315</v>
      </c>
      <c r="Y586" s="61">
        <v>27600</v>
      </c>
      <c r="Z586" s="61">
        <v>93950</v>
      </c>
      <c r="AA586" s="60">
        <v>30.884485258579026</v>
      </c>
      <c r="AB586" s="60">
        <v>15.693856082790777</v>
      </c>
      <c r="AC586" s="60">
        <v>53.4216586586302</v>
      </c>
      <c r="AD586" s="60">
        <v>96.7</v>
      </c>
      <c r="AE586" s="60">
        <v>101.88</v>
      </c>
      <c r="AF586" s="60">
        <v>82.43</v>
      </c>
      <c r="AG586" s="60">
        <v>76.930000000000007</v>
      </c>
      <c r="AH586" s="60">
        <v>117.99</v>
      </c>
      <c r="AI586" s="62">
        <v>81695</v>
      </c>
      <c r="AJ586" s="60">
        <v>12.362670621349233</v>
      </c>
      <c r="AK586" s="60">
        <v>322</v>
      </c>
      <c r="AL586" s="63">
        <v>39572</v>
      </c>
      <c r="AM586" s="64">
        <v>0.66666666666666663</v>
      </c>
      <c r="AN586" s="61">
        <v>213</v>
      </c>
      <c r="AO586" s="63">
        <v>39572</v>
      </c>
      <c r="AP586" s="65">
        <v>0.66666666666666663</v>
      </c>
      <c r="AQ586" s="61">
        <v>158</v>
      </c>
      <c r="AR586" s="63">
        <v>39806</v>
      </c>
      <c r="AS586" s="65">
        <v>0.66666666666666663</v>
      </c>
      <c r="AT586" s="61">
        <v>213</v>
      </c>
      <c r="AU586" s="61">
        <v>158</v>
      </c>
      <c r="AV586" s="61"/>
      <c r="AW586" s="61"/>
      <c r="AX586" s="61"/>
      <c r="AY586" s="61"/>
      <c r="AZ586" s="61"/>
      <c r="BA586" s="66"/>
    </row>
    <row r="587" spans="1:53" hidden="1">
      <c r="A587" t="e">
        <f>VLOOKUP(C587,'2010'!$G$2:$S$120,13,FALSE)</f>
        <v>#N/A</v>
      </c>
      <c r="B587" s="10">
        <v>585</v>
      </c>
      <c r="C587" s="67" t="s">
        <v>2740</v>
      </c>
      <c r="D587" s="68" t="s">
        <v>2741</v>
      </c>
      <c r="E587" s="68" t="s">
        <v>71</v>
      </c>
      <c r="F587" s="69" t="s">
        <v>171</v>
      </c>
      <c r="G587" s="69" t="s">
        <v>171</v>
      </c>
      <c r="H587" s="69" t="s">
        <v>191</v>
      </c>
      <c r="I587" s="70" t="s">
        <v>2742</v>
      </c>
      <c r="J587" s="68" t="s">
        <v>2743</v>
      </c>
      <c r="K587" s="68">
        <v>28.22017</v>
      </c>
      <c r="L587" s="68">
        <v>-25.60406</v>
      </c>
      <c r="M587" s="68">
        <v>2</v>
      </c>
      <c r="N587" s="68">
        <v>100</v>
      </c>
      <c r="O587" s="68" t="s">
        <v>2744</v>
      </c>
      <c r="P587" s="68" t="s">
        <v>60</v>
      </c>
      <c r="Q587" s="71">
        <v>8783.5</v>
      </c>
      <c r="R587" s="72">
        <v>100</v>
      </c>
      <c r="S587" s="72">
        <v>5104702</v>
      </c>
      <c r="T587" s="72">
        <v>494810</v>
      </c>
      <c r="U587" s="73">
        <v>13948.067171400922</v>
      </c>
      <c r="V587" s="73">
        <v>1352.0168497751465</v>
      </c>
      <c r="W587" s="71">
        <v>9.6932200939447579</v>
      </c>
      <c r="X587" s="72">
        <v>224105</v>
      </c>
      <c r="Y587" s="72">
        <v>174232</v>
      </c>
      <c r="Z587" s="72">
        <v>96473</v>
      </c>
      <c r="AA587" s="71">
        <v>45.291121844748488</v>
      </c>
      <c r="AB587" s="71">
        <v>35.211899516986314</v>
      </c>
      <c r="AC587" s="71">
        <v>19.49697863826519</v>
      </c>
      <c r="AD587" s="71">
        <v>93.47</v>
      </c>
      <c r="AE587" s="71">
        <v>94.54</v>
      </c>
      <c r="AF587" s="71">
        <v>83.5</v>
      </c>
      <c r="AG587" s="71">
        <v>77.92</v>
      </c>
      <c r="AH587" s="71">
        <v>108.98</v>
      </c>
      <c r="AI587" s="73">
        <v>1630678</v>
      </c>
      <c r="AJ587" s="71">
        <v>31.944626738250342</v>
      </c>
      <c r="AK587" s="71">
        <v>1843</v>
      </c>
      <c r="AL587" s="74">
        <v>39572</v>
      </c>
      <c r="AM587" s="75">
        <v>0.75</v>
      </c>
      <c r="AN587" s="72">
        <v>1121</v>
      </c>
      <c r="AO587" s="74">
        <v>39527</v>
      </c>
      <c r="AP587" s="76">
        <v>0.75</v>
      </c>
      <c r="AQ587" s="72">
        <v>1407</v>
      </c>
      <c r="AR587" s="74">
        <v>39572</v>
      </c>
      <c r="AS587" s="76">
        <v>0.75</v>
      </c>
      <c r="AT587" s="72">
        <v>1121</v>
      </c>
      <c r="AU587" s="72">
        <v>1407</v>
      </c>
      <c r="AV587" s="72"/>
      <c r="AW587" s="72"/>
      <c r="AX587" s="72"/>
      <c r="AY587" s="72"/>
      <c r="AZ587" s="72"/>
      <c r="BA587" s="77"/>
    </row>
    <row r="588" spans="1:53" hidden="1">
      <c r="A588" t="e">
        <f>VLOOKUP(C588,'2010'!$G$2:$S$120,13,FALSE)</f>
        <v>#N/A</v>
      </c>
      <c r="B588" s="10">
        <v>586</v>
      </c>
      <c r="C588" s="56" t="s">
        <v>2745</v>
      </c>
      <c r="D588" s="57" t="s">
        <v>2746</v>
      </c>
      <c r="E588" s="57" t="s">
        <v>71</v>
      </c>
      <c r="F588" s="58" t="s">
        <v>171</v>
      </c>
      <c r="G588" s="58" t="s">
        <v>2587</v>
      </c>
      <c r="H588" s="58" t="s">
        <v>227</v>
      </c>
      <c r="I588" s="59" t="s">
        <v>859</v>
      </c>
      <c r="J588" s="57" t="s">
        <v>2747</v>
      </c>
      <c r="K588" s="57">
        <v>28.291360000000001</v>
      </c>
      <c r="L588" s="57">
        <v>-25.253920000000001</v>
      </c>
      <c r="M588" s="57">
        <v>2</v>
      </c>
      <c r="N588" s="57">
        <v>120</v>
      </c>
      <c r="O588" s="57" t="s">
        <v>794</v>
      </c>
      <c r="P588" s="57" t="s">
        <v>60</v>
      </c>
      <c r="Q588" s="60">
        <v>8690.75</v>
      </c>
      <c r="R588" s="61">
        <v>98.9</v>
      </c>
      <c r="S588" s="61">
        <v>1781303</v>
      </c>
      <c r="T588" s="61">
        <v>261291</v>
      </c>
      <c r="U588" s="62">
        <v>4919.1694617840803</v>
      </c>
      <c r="V588" s="62">
        <v>721.56994505652563</v>
      </c>
      <c r="W588" s="60">
        <v>14.668531967890921</v>
      </c>
      <c r="X588" s="61">
        <v>112385</v>
      </c>
      <c r="Y588" s="61">
        <v>75677</v>
      </c>
      <c r="Z588" s="61">
        <v>73229</v>
      </c>
      <c r="AA588" s="60">
        <v>43.011431698757328</v>
      </c>
      <c r="AB588" s="60">
        <v>28.962727380583335</v>
      </c>
      <c r="AC588" s="60">
        <v>28.025840920659341</v>
      </c>
      <c r="AD588" s="60">
        <v>81.099999999999994</v>
      </c>
      <c r="AE588" s="60">
        <v>83.05</v>
      </c>
      <c r="AF588" s="60">
        <v>69.739999999999995</v>
      </c>
      <c r="AG588" s="60">
        <v>62.89</v>
      </c>
      <c r="AH588" s="60">
        <v>99.98</v>
      </c>
      <c r="AI588" s="62">
        <v>29320</v>
      </c>
      <c r="AJ588" s="60">
        <v>1.6459861124132165</v>
      </c>
      <c r="AK588" s="60">
        <v>1547</v>
      </c>
      <c r="AL588" s="63">
        <v>39531</v>
      </c>
      <c r="AM588" s="64">
        <v>0.70833333333333337</v>
      </c>
      <c r="AN588" s="61">
        <v>849</v>
      </c>
      <c r="AO588" s="63">
        <v>39528</v>
      </c>
      <c r="AP588" s="65">
        <v>0</v>
      </c>
      <c r="AQ588" s="61">
        <v>1360</v>
      </c>
      <c r="AR588" s="63">
        <v>39531</v>
      </c>
      <c r="AS588" s="65">
        <v>0.70833333333333337</v>
      </c>
      <c r="AT588" s="61">
        <v>849</v>
      </c>
      <c r="AU588" s="61">
        <v>1360</v>
      </c>
      <c r="AV588" s="61"/>
      <c r="AW588" s="61"/>
      <c r="AX588" s="61"/>
      <c r="AY588" s="61"/>
      <c r="AZ588" s="61"/>
      <c r="BA588" s="66"/>
    </row>
    <row r="589" spans="1:53" hidden="1">
      <c r="A589" t="e">
        <f>VLOOKUP(C589,'2010'!$G$2:$S$120,13,FALSE)</f>
        <v>#N/A</v>
      </c>
      <c r="B589" s="10">
        <v>587</v>
      </c>
      <c r="C589" s="67" t="s">
        <v>2748</v>
      </c>
      <c r="D589" s="68" t="s">
        <v>2749</v>
      </c>
      <c r="E589" s="68" t="s">
        <v>132</v>
      </c>
      <c r="F589" s="69" t="s">
        <v>171</v>
      </c>
      <c r="G589" s="69" t="s">
        <v>2749</v>
      </c>
      <c r="H589" s="68"/>
      <c r="I589" s="70" t="s">
        <v>1274</v>
      </c>
      <c r="J589" s="68" t="s">
        <v>2750</v>
      </c>
      <c r="K589" s="68">
        <v>18.719719999999999</v>
      </c>
      <c r="L589" s="68">
        <v>-33.858609999999999</v>
      </c>
      <c r="M589" s="68">
        <v>2</v>
      </c>
      <c r="N589" s="68">
        <v>60</v>
      </c>
      <c r="O589" s="68" t="s">
        <v>2751</v>
      </c>
      <c r="P589" s="68" t="s">
        <v>2752</v>
      </c>
      <c r="Q589" s="71">
        <v>8682.35</v>
      </c>
      <c r="R589" s="72">
        <v>98.8</v>
      </c>
      <c r="S589" s="72">
        <v>4518536</v>
      </c>
      <c r="T589" s="72">
        <v>223920</v>
      </c>
      <c r="U589" s="73">
        <v>12490.266344941172</v>
      </c>
      <c r="V589" s="73">
        <v>618.96606333538728</v>
      </c>
      <c r="W589" s="71">
        <v>4.9555873849406087</v>
      </c>
      <c r="X589" s="72">
        <v>160261</v>
      </c>
      <c r="Y589" s="72">
        <v>39095</v>
      </c>
      <c r="Z589" s="72">
        <v>24564</v>
      </c>
      <c r="AA589" s="71">
        <v>71.570650232225802</v>
      </c>
      <c r="AB589" s="71">
        <v>17.459360485887817</v>
      </c>
      <c r="AC589" s="71">
        <v>10.969989281886388</v>
      </c>
      <c r="AD589" s="71">
        <v>57.61</v>
      </c>
      <c r="AE589" s="71">
        <v>57.98</v>
      </c>
      <c r="AF589" s="71">
        <v>50.47</v>
      </c>
      <c r="AG589" s="71">
        <v>54.4</v>
      </c>
      <c r="AH589" s="71">
        <v>65.98</v>
      </c>
      <c r="AI589" s="73">
        <v>1050642</v>
      </c>
      <c r="AJ589" s="71">
        <v>23.251823156880903</v>
      </c>
      <c r="AK589" s="71">
        <v>1310</v>
      </c>
      <c r="AL589" s="74">
        <v>39568</v>
      </c>
      <c r="AM589" s="75">
        <v>0.75</v>
      </c>
      <c r="AN589" s="72">
        <v>714</v>
      </c>
      <c r="AO589" s="74">
        <v>39568</v>
      </c>
      <c r="AP589" s="76">
        <v>0.75</v>
      </c>
      <c r="AQ589" s="72">
        <v>654</v>
      </c>
      <c r="AR589" s="74">
        <v>39598</v>
      </c>
      <c r="AS589" s="76">
        <v>0.54166666666666663</v>
      </c>
      <c r="AT589" s="72">
        <v>714</v>
      </c>
      <c r="AU589" s="72">
        <v>654</v>
      </c>
      <c r="AV589" s="72"/>
      <c r="AW589" s="72"/>
      <c r="AX589" s="72"/>
      <c r="AY589" s="72"/>
      <c r="AZ589" s="72"/>
      <c r="BA589" s="77"/>
    </row>
    <row r="590" spans="1:53" hidden="1">
      <c r="A590" t="e">
        <f>VLOOKUP(C590,'2010'!$G$2:$S$120,13,FALSE)</f>
        <v>#N/A</v>
      </c>
      <c r="B590" s="10">
        <v>588</v>
      </c>
      <c r="C590" s="56" t="s">
        <v>2753</v>
      </c>
      <c r="D590" s="57" t="s">
        <v>2754</v>
      </c>
      <c r="E590" s="57" t="s">
        <v>132</v>
      </c>
      <c r="F590" s="58" t="s">
        <v>171</v>
      </c>
      <c r="G590" s="58" t="s">
        <v>2755</v>
      </c>
      <c r="H590" s="57"/>
      <c r="I590" s="59" t="s">
        <v>2756</v>
      </c>
      <c r="J590" s="57" t="s">
        <v>2757</v>
      </c>
      <c r="K590" s="57">
        <v>19.119219999999999</v>
      </c>
      <c r="L590" s="57">
        <v>-33.732779999999998</v>
      </c>
      <c r="M590" s="57">
        <v>2</v>
      </c>
      <c r="N590" s="57">
        <v>100</v>
      </c>
      <c r="O590" s="57" t="s">
        <v>515</v>
      </c>
      <c r="P590" s="57" t="s">
        <v>461</v>
      </c>
      <c r="Q590" s="60">
        <v>8784</v>
      </c>
      <c r="R590" s="61">
        <v>100</v>
      </c>
      <c r="S590" s="61">
        <v>534285</v>
      </c>
      <c r="T590" s="61">
        <v>143727</v>
      </c>
      <c r="U590" s="62">
        <v>1459.795081967213</v>
      </c>
      <c r="V590" s="62">
        <v>392.69672131147541</v>
      </c>
      <c r="W590" s="60">
        <v>26.900811364721079</v>
      </c>
      <c r="X590" s="61">
        <v>39702</v>
      </c>
      <c r="Y590" s="61">
        <v>31444</v>
      </c>
      <c r="Z590" s="61">
        <v>72581</v>
      </c>
      <c r="AA590" s="60">
        <v>27.623202321067026</v>
      </c>
      <c r="AB590" s="60">
        <v>21.877587370501018</v>
      </c>
      <c r="AC590" s="60">
        <v>50.499210308431962</v>
      </c>
      <c r="AD590" s="60">
        <v>78.25</v>
      </c>
      <c r="AE590" s="60">
        <v>82.72</v>
      </c>
      <c r="AF590" s="60">
        <v>65.69</v>
      </c>
      <c r="AG590" s="60">
        <v>61.92</v>
      </c>
      <c r="AH590" s="60">
        <v>92.98</v>
      </c>
      <c r="AI590" s="62">
        <v>27149</v>
      </c>
      <c r="AJ590" s="60">
        <v>5.0813704296396116</v>
      </c>
      <c r="AK590" s="60">
        <v>667</v>
      </c>
      <c r="AL590" s="63">
        <v>39636</v>
      </c>
      <c r="AM590" s="64">
        <v>0.75</v>
      </c>
      <c r="AN590" s="61">
        <v>299</v>
      </c>
      <c r="AO590" s="63">
        <v>39764</v>
      </c>
      <c r="AP590" s="65">
        <v>0.83333333333333337</v>
      </c>
      <c r="AQ590" s="61">
        <v>598</v>
      </c>
      <c r="AR590" s="63">
        <v>39572</v>
      </c>
      <c r="AS590" s="65">
        <v>0.75</v>
      </c>
      <c r="AT590" s="61">
        <v>299</v>
      </c>
      <c r="AU590" s="61">
        <v>598</v>
      </c>
      <c r="AV590" s="61"/>
      <c r="AW590" s="61"/>
      <c r="AX590" s="61"/>
      <c r="AY590" s="61"/>
      <c r="AZ590" s="61"/>
      <c r="BA590" s="66"/>
    </row>
    <row r="591" spans="1:53">
      <c r="A591" t="str">
        <f>VLOOKUP(C591,'2010'!$G$2:$S$120,13,FALSE)</f>
        <v>Limpopo</v>
      </c>
      <c r="B591" s="10">
        <v>589</v>
      </c>
      <c r="C591" s="67" t="s">
        <v>169</v>
      </c>
      <c r="D591" s="68" t="s">
        <v>170</v>
      </c>
      <c r="E591" s="68" t="s">
        <v>132</v>
      </c>
      <c r="F591" s="69" t="s">
        <v>171</v>
      </c>
      <c r="G591" s="69" t="s">
        <v>55</v>
      </c>
      <c r="H591" s="69" t="s">
        <v>172</v>
      </c>
      <c r="I591" s="70" t="s">
        <v>2758</v>
      </c>
      <c r="J591" s="68" t="s">
        <v>173</v>
      </c>
      <c r="K591" s="68">
        <v>28.87773</v>
      </c>
      <c r="L591" s="68">
        <v>-24.340730000000001</v>
      </c>
      <c r="M591" s="68">
        <v>2</v>
      </c>
      <c r="N591" s="68">
        <v>120</v>
      </c>
      <c r="O591" s="68" t="s">
        <v>95</v>
      </c>
      <c r="P591" s="68" t="s">
        <v>174</v>
      </c>
      <c r="Q591" s="71">
        <v>1091.44</v>
      </c>
      <c r="R591" s="72">
        <v>12.4</v>
      </c>
      <c r="S591" s="72">
        <v>234656</v>
      </c>
      <c r="T591" s="72">
        <v>33561</v>
      </c>
      <c r="U591" s="73">
        <v>5159.9208385252514</v>
      </c>
      <c r="V591" s="73">
        <v>737.98284834713763</v>
      </c>
      <c r="W591" s="71">
        <v>14.302212600572753</v>
      </c>
      <c r="X591" s="72">
        <v>12517</v>
      </c>
      <c r="Y591" s="72">
        <v>7249</v>
      </c>
      <c r="Z591" s="72">
        <v>13795</v>
      </c>
      <c r="AA591" s="71">
        <v>37.296266499806322</v>
      </c>
      <c r="AB591" s="71">
        <v>21.599475581776467</v>
      </c>
      <c r="AC591" s="71">
        <v>41.104257918417211</v>
      </c>
      <c r="AD591" s="71">
        <v>97.61</v>
      </c>
      <c r="AE591" s="71">
        <v>100.42</v>
      </c>
      <c r="AF591" s="71">
        <v>80.8</v>
      </c>
      <c r="AG591" s="71">
        <v>79.94</v>
      </c>
      <c r="AH591" s="71">
        <v>116.98</v>
      </c>
      <c r="AI591" s="73">
        <v>22480</v>
      </c>
      <c r="AJ591" s="71">
        <v>9.5799809082231011</v>
      </c>
      <c r="AK591" s="71">
        <v>1102</v>
      </c>
      <c r="AL591" s="74">
        <v>39453</v>
      </c>
      <c r="AM591" s="75">
        <v>0.58333333333333337</v>
      </c>
      <c r="AN591" s="72">
        <v>331</v>
      </c>
      <c r="AO591" s="74">
        <v>39480</v>
      </c>
      <c r="AP591" s="76">
        <v>4.1666666666666664E-2</v>
      </c>
      <c r="AQ591" s="72">
        <v>917</v>
      </c>
      <c r="AR591" s="74">
        <v>39453</v>
      </c>
      <c r="AS591" s="76">
        <v>0.58333333333333337</v>
      </c>
      <c r="AT591" s="72">
        <v>331</v>
      </c>
      <c r="AU591" s="72">
        <v>917</v>
      </c>
      <c r="AV591" s="72"/>
      <c r="AW591" s="72"/>
      <c r="AX591" s="72"/>
      <c r="AY591" s="72"/>
      <c r="AZ591" s="72"/>
      <c r="BA591" s="77"/>
    </row>
    <row r="592" spans="1:53" hidden="1">
      <c r="A592" t="e">
        <f>VLOOKUP(C592,'2010'!$G$2:$S$120,13,FALSE)</f>
        <v>#N/A</v>
      </c>
      <c r="B592" s="10">
        <v>590</v>
      </c>
      <c r="C592" s="56" t="s">
        <v>2759</v>
      </c>
      <c r="D592" s="57" t="s">
        <v>2760</v>
      </c>
      <c r="E592" s="57" t="s">
        <v>71</v>
      </c>
      <c r="F592" s="58" t="s">
        <v>2761</v>
      </c>
      <c r="G592" s="58" t="s">
        <v>2762</v>
      </c>
      <c r="H592" s="58" t="s">
        <v>191</v>
      </c>
      <c r="I592" s="59" t="s">
        <v>535</v>
      </c>
      <c r="J592" s="57" t="s">
        <v>2763</v>
      </c>
      <c r="K592" s="57">
        <v>30.47625</v>
      </c>
      <c r="L592" s="57">
        <v>-30.710280000000001</v>
      </c>
      <c r="M592" s="57">
        <v>4</v>
      </c>
      <c r="N592" s="57">
        <v>80</v>
      </c>
      <c r="O592" s="57" t="s">
        <v>1176</v>
      </c>
      <c r="P592" s="57" t="s">
        <v>1213</v>
      </c>
      <c r="Q592" s="60">
        <v>8779.25</v>
      </c>
      <c r="R592" s="61">
        <v>99.9</v>
      </c>
      <c r="S592" s="61">
        <v>4455859</v>
      </c>
      <c r="T592" s="61">
        <v>224076</v>
      </c>
      <c r="U592" s="62">
        <v>12181.06512515306</v>
      </c>
      <c r="V592" s="62">
        <v>612.56075405074466</v>
      </c>
      <c r="W592" s="60">
        <v>5.0287946723628369</v>
      </c>
      <c r="X592" s="61">
        <v>137623</v>
      </c>
      <c r="Y592" s="61">
        <v>42955</v>
      </c>
      <c r="Z592" s="61">
        <v>43498</v>
      </c>
      <c r="AA592" s="60">
        <v>61.418001035362998</v>
      </c>
      <c r="AB592" s="60">
        <v>19.169835234474018</v>
      </c>
      <c r="AC592" s="60">
        <v>19.41216373016298</v>
      </c>
      <c r="AD592" s="60">
        <v>74.709999999999994</v>
      </c>
      <c r="AE592" s="60">
        <v>75.2</v>
      </c>
      <c r="AF592" s="60">
        <v>65.37</v>
      </c>
      <c r="AG592" s="60">
        <v>62.84</v>
      </c>
      <c r="AH592" s="60">
        <v>86.98</v>
      </c>
      <c r="AI592" s="62">
        <v>1302824</v>
      </c>
      <c r="AJ592" s="60">
        <v>29.238447625923531</v>
      </c>
      <c r="AK592" s="60">
        <v>1692</v>
      </c>
      <c r="AL592" s="63">
        <v>39805</v>
      </c>
      <c r="AM592" s="64">
        <v>0.5</v>
      </c>
      <c r="AN592" s="61">
        <v>930</v>
      </c>
      <c r="AO592" s="63">
        <v>39804</v>
      </c>
      <c r="AP592" s="65">
        <v>0.70833333333333337</v>
      </c>
      <c r="AQ592" s="61">
        <v>998</v>
      </c>
      <c r="AR592" s="63">
        <v>39594</v>
      </c>
      <c r="AS592" s="65">
        <v>0.33333333333333331</v>
      </c>
      <c r="AT592" s="61">
        <v>547</v>
      </c>
      <c r="AU592" s="61">
        <v>453</v>
      </c>
      <c r="AV592" s="61">
        <v>618</v>
      </c>
      <c r="AW592" s="61">
        <v>514</v>
      </c>
      <c r="AX592" s="61"/>
      <c r="AY592" s="61"/>
      <c r="AZ592" s="61"/>
      <c r="BA592" s="66"/>
    </row>
    <row r="593" spans="1:53" hidden="1">
      <c r="A593" t="e">
        <f>VLOOKUP(C593,'2010'!$G$2:$S$120,13,FALSE)</f>
        <v>#N/A</v>
      </c>
      <c r="B593" s="10">
        <v>591</v>
      </c>
      <c r="C593" s="67" t="s">
        <v>2764</v>
      </c>
      <c r="D593" s="68" t="s">
        <v>2765</v>
      </c>
      <c r="E593" s="68" t="s">
        <v>132</v>
      </c>
      <c r="F593" s="69" t="s">
        <v>2761</v>
      </c>
      <c r="G593" s="69" t="s">
        <v>2766</v>
      </c>
      <c r="H593" s="69" t="s">
        <v>191</v>
      </c>
      <c r="I593" s="70" t="s">
        <v>888</v>
      </c>
      <c r="J593" s="68" t="s">
        <v>2767</v>
      </c>
      <c r="K593" s="68">
        <v>30.435939999999999</v>
      </c>
      <c r="L593" s="68">
        <v>-30.771360000000001</v>
      </c>
      <c r="M593" s="68">
        <v>2</v>
      </c>
      <c r="N593" s="68">
        <v>100</v>
      </c>
      <c r="O593" s="68" t="s">
        <v>1131</v>
      </c>
      <c r="P593" s="68" t="s">
        <v>2768</v>
      </c>
      <c r="Q593" s="71">
        <v>8389.83</v>
      </c>
      <c r="R593" s="72">
        <v>95.5</v>
      </c>
      <c r="S593" s="72">
        <v>4287882</v>
      </c>
      <c r="T593" s="72">
        <v>127339</v>
      </c>
      <c r="U593" s="73">
        <v>12265.94197975406</v>
      </c>
      <c r="V593" s="73">
        <v>364.26673722828713</v>
      </c>
      <c r="W593" s="71">
        <v>2.9697412382150441</v>
      </c>
      <c r="X593" s="72">
        <v>99797</v>
      </c>
      <c r="Y593" s="72">
        <v>21928</v>
      </c>
      <c r="Z593" s="72">
        <v>5614</v>
      </c>
      <c r="AA593" s="71">
        <v>78.371119609860301</v>
      </c>
      <c r="AB593" s="71">
        <v>17.220176065463054</v>
      </c>
      <c r="AC593" s="71">
        <v>4.4087043246766502</v>
      </c>
      <c r="AD593" s="71">
        <v>67.430000000000007</v>
      </c>
      <c r="AE593" s="71">
        <v>67.459999999999994</v>
      </c>
      <c r="AF593" s="71">
        <v>66.27</v>
      </c>
      <c r="AG593" s="71">
        <v>58.82</v>
      </c>
      <c r="AH593" s="71">
        <v>77.97</v>
      </c>
      <c r="AI593" s="73">
        <v>28413</v>
      </c>
      <c r="AJ593" s="71">
        <v>0.66263483929828293</v>
      </c>
      <c r="AK593" s="71">
        <v>1661</v>
      </c>
      <c r="AL593" s="74">
        <v>39519</v>
      </c>
      <c r="AM593" s="75">
        <v>0.33333333333333331</v>
      </c>
      <c r="AN593" s="72">
        <v>883</v>
      </c>
      <c r="AO593" s="74">
        <v>39519</v>
      </c>
      <c r="AP593" s="76">
        <v>0.33333333333333331</v>
      </c>
      <c r="AQ593" s="72">
        <v>807</v>
      </c>
      <c r="AR593" s="74">
        <v>39585</v>
      </c>
      <c r="AS593" s="76">
        <v>0.5</v>
      </c>
      <c r="AT593" s="72">
        <v>883</v>
      </c>
      <c r="AU593" s="72">
        <v>807</v>
      </c>
      <c r="AV593" s="72"/>
      <c r="AW593" s="72"/>
      <c r="AX593" s="72"/>
      <c r="AY593" s="72"/>
      <c r="AZ593" s="72"/>
      <c r="BA593" s="77"/>
    </row>
    <row r="594" spans="1:53" hidden="1">
      <c r="A594" t="e">
        <f>VLOOKUP(C594,'2010'!$G$2:$S$120,13,FALSE)</f>
        <v>#N/A</v>
      </c>
      <c r="B594" s="10">
        <v>592</v>
      </c>
      <c r="C594" s="56" t="s">
        <v>2769</v>
      </c>
      <c r="D594" s="57" t="s">
        <v>2770</v>
      </c>
      <c r="E594" s="57" t="s">
        <v>132</v>
      </c>
      <c r="F594" s="58" t="s">
        <v>2761</v>
      </c>
      <c r="G594" s="58" t="s">
        <v>2771</v>
      </c>
      <c r="H594" s="58" t="s">
        <v>191</v>
      </c>
      <c r="I594" s="59" t="s">
        <v>576</v>
      </c>
      <c r="J594" s="57" t="s">
        <v>2772</v>
      </c>
      <c r="K594" s="57">
        <v>23.627220000000001</v>
      </c>
      <c r="L594" s="57">
        <v>-33.946390000000001</v>
      </c>
      <c r="M594" s="57">
        <v>2</v>
      </c>
      <c r="N594" s="57">
        <v>60</v>
      </c>
      <c r="O594" s="57" t="s">
        <v>2773</v>
      </c>
      <c r="P594" s="57" t="s">
        <v>2774</v>
      </c>
      <c r="Q594" s="60">
        <v>8783.82</v>
      </c>
      <c r="R594" s="61">
        <v>100</v>
      </c>
      <c r="S594" s="61">
        <v>18881</v>
      </c>
      <c r="T594" s="61">
        <v>708</v>
      </c>
      <c r="U594" s="62">
        <v>51.588488835153726</v>
      </c>
      <c r="V594" s="62">
        <v>1.9344658702022586</v>
      </c>
      <c r="W594" s="60">
        <v>3.7498013876383665</v>
      </c>
      <c r="X594" s="61">
        <v>667</v>
      </c>
      <c r="Y594" s="61">
        <v>29</v>
      </c>
      <c r="Z594" s="61">
        <v>12</v>
      </c>
      <c r="AA594" s="60">
        <v>94.209039548022602</v>
      </c>
      <c r="AB594" s="60">
        <v>4.0960451977401124</v>
      </c>
      <c r="AC594" s="60">
        <v>1.6949152542372881</v>
      </c>
      <c r="AD594" s="60">
        <v>55.02</v>
      </c>
      <c r="AE594" s="60">
        <v>55.2</v>
      </c>
      <c r="AF594" s="60">
        <v>37.799999999999997</v>
      </c>
      <c r="AG594" s="60">
        <v>54.4</v>
      </c>
      <c r="AH594" s="60">
        <v>59.85</v>
      </c>
      <c r="AI594" s="62">
        <v>1340</v>
      </c>
      <c r="AJ594" s="60">
        <v>7.0970817223663998</v>
      </c>
      <c r="AK594" s="60">
        <v>41</v>
      </c>
      <c r="AL594" s="63">
        <v>39733</v>
      </c>
      <c r="AM594" s="64">
        <v>0.29166666666666669</v>
      </c>
      <c r="AN594" s="61">
        <v>26</v>
      </c>
      <c r="AO594" s="63">
        <v>39733</v>
      </c>
      <c r="AP594" s="65">
        <v>0.79166666666666663</v>
      </c>
      <c r="AQ594" s="61">
        <v>33</v>
      </c>
      <c r="AR594" s="63">
        <v>39734</v>
      </c>
      <c r="AS594" s="65">
        <v>0.625</v>
      </c>
      <c r="AT594" s="61">
        <v>26</v>
      </c>
      <c r="AU594" s="61">
        <v>33</v>
      </c>
      <c r="AV594" s="61"/>
      <c r="AW594" s="61"/>
      <c r="AX594" s="61"/>
      <c r="AY594" s="61"/>
      <c r="AZ594" s="61"/>
      <c r="BA594" s="66"/>
    </row>
    <row r="595" spans="1:53" hidden="1">
      <c r="A595" t="e">
        <f>VLOOKUP(C595,'2010'!$G$2:$S$120,13,FALSE)</f>
        <v>#N/A</v>
      </c>
      <c r="B595" s="10">
        <v>593</v>
      </c>
      <c r="C595" s="67" t="s">
        <v>2775</v>
      </c>
      <c r="D595" s="68" t="s">
        <v>2776</v>
      </c>
      <c r="E595" s="68" t="s">
        <v>71</v>
      </c>
      <c r="F595" s="69" t="s">
        <v>2761</v>
      </c>
      <c r="G595" s="69" t="s">
        <v>2761</v>
      </c>
      <c r="H595" s="69" t="s">
        <v>191</v>
      </c>
      <c r="I595" s="70" t="s">
        <v>2777</v>
      </c>
      <c r="J595" s="68" t="s">
        <v>2778</v>
      </c>
      <c r="K595" s="68">
        <v>30.240670000000001</v>
      </c>
      <c r="L595" s="68">
        <v>-30.78097</v>
      </c>
      <c r="M595" s="68">
        <v>2</v>
      </c>
      <c r="N595" s="68">
        <v>120</v>
      </c>
      <c r="O595" s="68" t="s">
        <v>2779</v>
      </c>
      <c r="P595" s="68" t="s">
        <v>2780</v>
      </c>
      <c r="Q595" s="71">
        <v>8782.75</v>
      </c>
      <c r="R595" s="72">
        <v>100</v>
      </c>
      <c r="S595" s="72">
        <v>900867</v>
      </c>
      <c r="T595" s="72">
        <v>22259</v>
      </c>
      <c r="U595" s="73">
        <v>2461.7355611852781</v>
      </c>
      <c r="V595" s="73">
        <v>60.82559562779312</v>
      </c>
      <c r="W595" s="71">
        <v>2.4708419777836239</v>
      </c>
      <c r="X595" s="72">
        <v>17682</v>
      </c>
      <c r="Y595" s="72">
        <v>3419</v>
      </c>
      <c r="Z595" s="72">
        <v>1158</v>
      </c>
      <c r="AA595" s="71">
        <v>79.43753088638303</v>
      </c>
      <c r="AB595" s="71">
        <v>15.360079069140573</v>
      </c>
      <c r="AC595" s="71">
        <v>5.2023900444763918</v>
      </c>
      <c r="AD595" s="71">
        <v>80.41</v>
      </c>
      <c r="AE595" s="71">
        <v>80.709999999999994</v>
      </c>
      <c r="AF595" s="71">
        <v>68.42</v>
      </c>
      <c r="AG595" s="71">
        <v>63.9</v>
      </c>
      <c r="AH595" s="71">
        <v>96.98</v>
      </c>
      <c r="AI595" s="73">
        <v>9014</v>
      </c>
      <c r="AJ595" s="71">
        <v>1.0005916522638747</v>
      </c>
      <c r="AK595" s="71">
        <v>406</v>
      </c>
      <c r="AL595" s="74">
        <v>39613</v>
      </c>
      <c r="AM595" s="75">
        <v>0.5</v>
      </c>
      <c r="AN595" s="72">
        <v>229</v>
      </c>
      <c r="AO595" s="74">
        <v>39612</v>
      </c>
      <c r="AP595" s="76">
        <v>0.5</v>
      </c>
      <c r="AQ595" s="72">
        <v>209</v>
      </c>
      <c r="AR595" s="74">
        <v>39613</v>
      </c>
      <c r="AS595" s="76">
        <v>0.5</v>
      </c>
      <c r="AT595" s="72">
        <v>229</v>
      </c>
      <c r="AU595" s="72">
        <v>209</v>
      </c>
      <c r="AV595" s="72"/>
      <c r="AW595" s="72"/>
      <c r="AX595" s="72"/>
      <c r="AY595" s="72"/>
      <c r="AZ595" s="72"/>
      <c r="BA595" s="77"/>
    </row>
    <row r="596" spans="1:53" hidden="1">
      <c r="A596" t="e">
        <f>VLOOKUP(C596,'2010'!$G$2:$S$120,13,FALSE)</f>
        <v>#N/A</v>
      </c>
      <c r="B596" s="10">
        <v>594</v>
      </c>
      <c r="C596" s="56" t="s">
        <v>2781</v>
      </c>
      <c r="D596" s="57" t="s">
        <v>2782</v>
      </c>
      <c r="E596" s="57" t="s">
        <v>71</v>
      </c>
      <c r="F596" s="58" t="s">
        <v>2761</v>
      </c>
      <c r="G596" s="58" t="s">
        <v>2761</v>
      </c>
      <c r="H596" s="58" t="s">
        <v>191</v>
      </c>
      <c r="I596" s="59" t="s">
        <v>2777</v>
      </c>
      <c r="J596" s="57" t="s">
        <v>2783</v>
      </c>
      <c r="K596" s="57">
        <v>30.327249999999999</v>
      </c>
      <c r="L596" s="57">
        <v>-30.734059999999999</v>
      </c>
      <c r="M596" s="57">
        <v>2</v>
      </c>
      <c r="N596" s="57">
        <v>100</v>
      </c>
      <c r="O596" s="57" t="s">
        <v>2780</v>
      </c>
      <c r="P596" s="57" t="s">
        <v>2784</v>
      </c>
      <c r="Q596" s="60">
        <v>8783.75</v>
      </c>
      <c r="R596" s="61">
        <v>100</v>
      </c>
      <c r="S596" s="61">
        <v>1206256</v>
      </c>
      <c r="T596" s="61">
        <v>56522</v>
      </c>
      <c r="U596" s="62">
        <v>3295.8752241354778</v>
      </c>
      <c r="V596" s="62">
        <v>154.43608936957449</v>
      </c>
      <c r="W596" s="60">
        <v>4.68573835073152</v>
      </c>
      <c r="X596" s="61">
        <v>46806</v>
      </c>
      <c r="Y596" s="61">
        <v>6746</v>
      </c>
      <c r="Z596" s="61">
        <v>2970</v>
      </c>
      <c r="AA596" s="60">
        <v>82.810233183539154</v>
      </c>
      <c r="AB596" s="60">
        <v>11.935175683804536</v>
      </c>
      <c r="AC596" s="60">
        <v>5.2545911326563113</v>
      </c>
      <c r="AD596" s="60">
        <v>76.78</v>
      </c>
      <c r="AE596" s="60">
        <v>77.23</v>
      </c>
      <c r="AF596" s="60">
        <v>67.62</v>
      </c>
      <c r="AG596" s="60">
        <v>62.87</v>
      </c>
      <c r="AH596" s="60">
        <v>89.97</v>
      </c>
      <c r="AI596" s="62">
        <v>58258</v>
      </c>
      <c r="AJ596" s="60">
        <v>4.8296547333236068</v>
      </c>
      <c r="AK596" s="60">
        <v>1206</v>
      </c>
      <c r="AL596" s="63">
        <v>39614</v>
      </c>
      <c r="AM596" s="64">
        <v>0.66666666666666663</v>
      </c>
      <c r="AN596" s="61">
        <v>830</v>
      </c>
      <c r="AO596" s="63">
        <v>39614</v>
      </c>
      <c r="AP596" s="65">
        <v>0.70833333333333337</v>
      </c>
      <c r="AQ596" s="61">
        <v>727</v>
      </c>
      <c r="AR596" s="63">
        <v>39614</v>
      </c>
      <c r="AS596" s="65">
        <v>0.58333333333333337</v>
      </c>
      <c r="AT596" s="61">
        <v>830</v>
      </c>
      <c r="AU596" s="61">
        <v>727</v>
      </c>
      <c r="AV596" s="61"/>
      <c r="AW596" s="61"/>
      <c r="AX596" s="61"/>
      <c r="AY596" s="61"/>
      <c r="AZ596" s="61"/>
      <c r="BA596" s="66"/>
    </row>
    <row r="597" spans="1:53" hidden="1">
      <c r="A597" t="e">
        <f>VLOOKUP(C597,'2010'!$G$2:$S$120,13,FALSE)</f>
        <v>#N/A</v>
      </c>
      <c r="B597" s="10">
        <v>595</v>
      </c>
      <c r="C597" s="67" t="s">
        <v>2785</v>
      </c>
      <c r="D597" s="68" t="s">
        <v>2786</v>
      </c>
      <c r="E597" s="68" t="s">
        <v>132</v>
      </c>
      <c r="F597" s="69" t="s">
        <v>2761</v>
      </c>
      <c r="G597" s="69" t="s">
        <v>2787</v>
      </c>
      <c r="H597" s="69" t="s">
        <v>222</v>
      </c>
      <c r="I597" s="70" t="s">
        <v>2788</v>
      </c>
      <c r="J597" s="68" t="s">
        <v>2789</v>
      </c>
      <c r="K597" s="68">
        <v>31.219059999999999</v>
      </c>
      <c r="L597" s="68">
        <v>-29.468669999999999</v>
      </c>
      <c r="M597" s="68">
        <v>2</v>
      </c>
      <c r="N597" s="68">
        <v>80</v>
      </c>
      <c r="O597" s="68" t="s">
        <v>2790</v>
      </c>
      <c r="P597" s="68" t="s">
        <v>2791</v>
      </c>
      <c r="Q597" s="71">
        <v>8783.2800000000007</v>
      </c>
      <c r="R597" s="72">
        <v>100</v>
      </c>
      <c r="S597" s="72">
        <v>3322473</v>
      </c>
      <c r="T597" s="72">
        <v>413399</v>
      </c>
      <c r="U597" s="73">
        <v>9078.5392245266012</v>
      </c>
      <c r="V597" s="73">
        <v>1129.5980544853403</v>
      </c>
      <c r="W597" s="71">
        <v>12.442508938372111</v>
      </c>
      <c r="X597" s="72">
        <v>265964</v>
      </c>
      <c r="Y597" s="72">
        <v>106778</v>
      </c>
      <c r="Z597" s="72">
        <v>40657</v>
      </c>
      <c r="AA597" s="71">
        <v>64.335907924305573</v>
      </c>
      <c r="AB597" s="71">
        <v>25.829283573496792</v>
      </c>
      <c r="AC597" s="71">
        <v>9.8348085021976352</v>
      </c>
      <c r="AD597" s="71">
        <v>65.959999999999994</v>
      </c>
      <c r="AE597" s="71">
        <v>67.099999999999994</v>
      </c>
      <c r="AF597" s="71">
        <v>57.94</v>
      </c>
      <c r="AG597" s="71">
        <v>55.63</v>
      </c>
      <c r="AH597" s="71">
        <v>78.98</v>
      </c>
      <c r="AI597" s="73">
        <v>430953</v>
      </c>
      <c r="AJ597" s="71">
        <v>12.970850327451872</v>
      </c>
      <c r="AK597" s="71">
        <v>1249</v>
      </c>
      <c r="AL597" s="74">
        <v>39699</v>
      </c>
      <c r="AM597" s="75">
        <v>0.70833333333333337</v>
      </c>
      <c r="AN597" s="72">
        <v>839</v>
      </c>
      <c r="AO597" s="74">
        <v>39699</v>
      </c>
      <c r="AP597" s="76">
        <v>0.70833333333333337</v>
      </c>
      <c r="AQ597" s="72">
        <v>788</v>
      </c>
      <c r="AR597" s="74">
        <v>39595</v>
      </c>
      <c r="AS597" s="76">
        <v>0.33333333333333331</v>
      </c>
      <c r="AT597" s="72">
        <v>839</v>
      </c>
      <c r="AU597" s="72">
        <v>788</v>
      </c>
      <c r="AV597" s="72"/>
      <c r="AW597" s="72"/>
      <c r="AX597" s="72"/>
      <c r="AY597" s="72"/>
      <c r="AZ597" s="72"/>
      <c r="BA597" s="77"/>
    </row>
    <row r="598" spans="1:53" hidden="1">
      <c r="A598" t="e">
        <f>VLOOKUP(C598,'2010'!$G$2:$S$120,13,FALSE)</f>
        <v>#N/A</v>
      </c>
      <c r="B598" s="10">
        <v>596</v>
      </c>
      <c r="C598" s="56" t="s">
        <v>2792</v>
      </c>
      <c r="D598" s="57" t="s">
        <v>2793</v>
      </c>
      <c r="E598" s="57" t="s">
        <v>132</v>
      </c>
      <c r="F598" s="58" t="s">
        <v>2761</v>
      </c>
      <c r="G598" s="58" t="s">
        <v>2761</v>
      </c>
      <c r="H598" s="58" t="s">
        <v>232</v>
      </c>
      <c r="I598" s="59" t="s">
        <v>945</v>
      </c>
      <c r="J598" s="57" t="s">
        <v>2794</v>
      </c>
      <c r="K598" s="57">
        <v>31.710920000000002</v>
      </c>
      <c r="L598" s="57">
        <v>-28.949560000000002</v>
      </c>
      <c r="M598" s="57">
        <v>2</v>
      </c>
      <c r="N598" s="57">
        <v>100</v>
      </c>
      <c r="O598" s="57" t="s">
        <v>1435</v>
      </c>
      <c r="P598" s="57" t="s">
        <v>2795</v>
      </c>
      <c r="Q598" s="60">
        <v>8423.52</v>
      </c>
      <c r="R598" s="61">
        <v>95.9</v>
      </c>
      <c r="S598" s="61">
        <v>1418775</v>
      </c>
      <c r="T598" s="61">
        <v>129154</v>
      </c>
      <c r="U598" s="62">
        <v>4042.3243489657525</v>
      </c>
      <c r="V598" s="62">
        <v>367.98108154310785</v>
      </c>
      <c r="W598" s="60">
        <v>9.1032052298637911</v>
      </c>
      <c r="X598" s="61">
        <v>71561</v>
      </c>
      <c r="Y598" s="61">
        <v>31210</v>
      </c>
      <c r="Z598" s="61">
        <v>26383</v>
      </c>
      <c r="AA598" s="60">
        <v>55.407498025612831</v>
      </c>
      <c r="AB598" s="60">
        <v>24.16495036932654</v>
      </c>
      <c r="AC598" s="60">
        <v>20.427551605060625</v>
      </c>
      <c r="AD598" s="60">
        <v>86.14</v>
      </c>
      <c r="AE598" s="60">
        <v>87.15</v>
      </c>
      <c r="AF598" s="60">
        <v>76.11</v>
      </c>
      <c r="AG598" s="60">
        <v>70.88</v>
      </c>
      <c r="AH598" s="60">
        <v>102.99</v>
      </c>
      <c r="AI598" s="62">
        <v>251288</v>
      </c>
      <c r="AJ598" s="60">
        <v>17.711617416433189</v>
      </c>
      <c r="AK598" s="60">
        <v>526</v>
      </c>
      <c r="AL598" s="63">
        <v>39747</v>
      </c>
      <c r="AM598" s="64">
        <v>0.70833333333333337</v>
      </c>
      <c r="AN598" s="61">
        <v>349</v>
      </c>
      <c r="AO598" s="63">
        <v>39739</v>
      </c>
      <c r="AP598" s="65">
        <v>0.70833333333333337</v>
      </c>
      <c r="AQ598" s="61">
        <v>375</v>
      </c>
      <c r="AR598" s="63">
        <v>39719</v>
      </c>
      <c r="AS598" s="65">
        <v>0.45833333333333331</v>
      </c>
      <c r="AT598" s="61">
        <v>349</v>
      </c>
      <c r="AU598" s="61">
        <v>375</v>
      </c>
      <c r="AV598" s="61"/>
      <c r="AW598" s="61"/>
      <c r="AX598" s="61"/>
      <c r="AY598" s="61"/>
      <c r="AZ598" s="61"/>
      <c r="BA598" s="66"/>
    </row>
    <row r="599" spans="1:53" hidden="1">
      <c r="A599" t="e">
        <f>VLOOKUP(C599,'2010'!$G$2:$S$120,13,FALSE)</f>
        <v>#N/A</v>
      </c>
      <c r="B599" s="10">
        <v>597</v>
      </c>
      <c r="C599" s="67" t="s">
        <v>2796</v>
      </c>
      <c r="D599" s="68" t="s">
        <v>2797</v>
      </c>
      <c r="E599" s="68" t="s">
        <v>132</v>
      </c>
      <c r="F599" s="69" t="s">
        <v>2761</v>
      </c>
      <c r="G599" s="69" t="s">
        <v>2787</v>
      </c>
      <c r="H599" s="69" t="s">
        <v>232</v>
      </c>
      <c r="I599" s="70" t="s">
        <v>481</v>
      </c>
      <c r="J599" s="68" t="s">
        <v>2798</v>
      </c>
      <c r="K599" s="68">
        <v>31.75413</v>
      </c>
      <c r="L599" s="68">
        <v>-28.930219999999998</v>
      </c>
      <c r="M599" s="68">
        <v>2</v>
      </c>
      <c r="N599" s="68">
        <v>100</v>
      </c>
      <c r="O599" s="68" t="s">
        <v>1435</v>
      </c>
      <c r="P599" s="68" t="s">
        <v>2795</v>
      </c>
      <c r="Q599" s="71">
        <v>8734.85</v>
      </c>
      <c r="R599" s="72">
        <v>99.4</v>
      </c>
      <c r="S599" s="72">
        <v>1394787</v>
      </c>
      <c r="T599" s="72">
        <v>141781</v>
      </c>
      <c r="U599" s="73">
        <v>3832.336903324041</v>
      </c>
      <c r="V599" s="73">
        <v>389.55952305992662</v>
      </c>
      <c r="W599" s="71">
        <v>10.165064629939911</v>
      </c>
      <c r="X599" s="72">
        <v>76972</v>
      </c>
      <c r="Y599" s="72">
        <v>34149</v>
      </c>
      <c r="Z599" s="72">
        <v>30660</v>
      </c>
      <c r="AA599" s="71">
        <v>54.289361762154307</v>
      </c>
      <c r="AB599" s="71">
        <v>24.085737863324422</v>
      </c>
      <c r="AC599" s="71">
        <v>21.624900374521268</v>
      </c>
      <c r="AD599" s="71">
        <v>91.03</v>
      </c>
      <c r="AE599" s="71">
        <v>92.14</v>
      </c>
      <c r="AF599" s="71">
        <v>81.209999999999994</v>
      </c>
      <c r="AG599" s="71">
        <v>74.900000000000006</v>
      </c>
      <c r="AH599" s="71">
        <v>107.98</v>
      </c>
      <c r="AI599" s="73">
        <v>366632</v>
      </c>
      <c r="AJ599" s="71">
        <v>26.285877341845026</v>
      </c>
      <c r="AK599" s="71">
        <v>656</v>
      </c>
      <c r="AL599" s="74">
        <v>39784</v>
      </c>
      <c r="AM599" s="75">
        <v>0.33333333333333331</v>
      </c>
      <c r="AN599" s="72">
        <v>462</v>
      </c>
      <c r="AO599" s="74">
        <v>39784</v>
      </c>
      <c r="AP599" s="76">
        <v>0.33333333333333331</v>
      </c>
      <c r="AQ599" s="72">
        <v>302</v>
      </c>
      <c r="AR599" s="74">
        <v>39612</v>
      </c>
      <c r="AS599" s="76">
        <v>0.70833333333333337</v>
      </c>
      <c r="AT599" s="72">
        <v>462</v>
      </c>
      <c r="AU599" s="72">
        <v>302</v>
      </c>
      <c r="AV599" s="72"/>
      <c r="AW599" s="72"/>
      <c r="AX599" s="72"/>
      <c r="AY599" s="72"/>
      <c r="AZ599" s="72"/>
      <c r="BA599" s="77"/>
    </row>
    <row r="600" spans="1:53" hidden="1">
      <c r="A600" t="e">
        <f>VLOOKUP(C600,'2010'!$G$2:$S$120,13,FALSE)</f>
        <v>#N/A</v>
      </c>
      <c r="B600" s="10">
        <v>598</v>
      </c>
      <c r="C600" s="56" t="s">
        <v>2799</v>
      </c>
      <c r="D600" s="57" t="s">
        <v>2800</v>
      </c>
      <c r="E600" s="57" t="s">
        <v>71</v>
      </c>
      <c r="F600" s="58" t="s">
        <v>2761</v>
      </c>
      <c r="G600" s="58" t="s">
        <v>2761</v>
      </c>
      <c r="H600" s="57"/>
      <c r="I600" s="59" t="s">
        <v>1274</v>
      </c>
      <c r="J600" s="57" t="s">
        <v>2801</v>
      </c>
      <c r="K600" s="57">
        <v>30.937280000000001</v>
      </c>
      <c r="L600" s="57">
        <v>-29.982109999999999</v>
      </c>
      <c r="M600" s="57">
        <v>4</v>
      </c>
      <c r="N600" s="57">
        <v>80</v>
      </c>
      <c r="O600" s="57" t="s">
        <v>2802</v>
      </c>
      <c r="P600" s="57" t="s">
        <v>2803</v>
      </c>
      <c r="Q600" s="60">
        <v>8309</v>
      </c>
      <c r="R600" s="61">
        <v>94.6</v>
      </c>
      <c r="S600" s="61">
        <v>7316994</v>
      </c>
      <c r="T600" s="61">
        <v>737265</v>
      </c>
      <c r="U600" s="62">
        <v>21134.655915272597</v>
      </c>
      <c r="V600" s="62">
        <v>2129.5414610663138</v>
      </c>
      <c r="W600" s="60">
        <v>10.076064023012728</v>
      </c>
      <c r="X600" s="61">
        <v>353842</v>
      </c>
      <c r="Y600" s="61">
        <v>166038</v>
      </c>
      <c r="Z600" s="61">
        <v>217385</v>
      </c>
      <c r="AA600" s="60">
        <v>47.993869232908118</v>
      </c>
      <c r="AB600" s="60">
        <v>22.520803238998187</v>
      </c>
      <c r="AC600" s="60">
        <v>29.485327528093698</v>
      </c>
      <c r="AD600" s="60">
        <v>71.64</v>
      </c>
      <c r="AE600" s="60">
        <v>73.150000000000006</v>
      </c>
      <c r="AF600" s="60">
        <v>57.99</v>
      </c>
      <c r="AG600" s="60">
        <v>57.79</v>
      </c>
      <c r="AH600" s="60">
        <v>86.98</v>
      </c>
      <c r="AI600" s="62">
        <v>1843645</v>
      </c>
      <c r="AJ600" s="60">
        <v>25.196754295548146</v>
      </c>
      <c r="AK600" s="60">
        <v>2716</v>
      </c>
      <c r="AL600" s="63">
        <v>39540</v>
      </c>
      <c r="AM600" s="64">
        <v>0.33333333333333331</v>
      </c>
      <c r="AN600" s="61">
        <v>1413</v>
      </c>
      <c r="AO600" s="63">
        <v>39458</v>
      </c>
      <c r="AP600" s="65">
        <v>0.66666666666666663</v>
      </c>
      <c r="AQ600" s="61">
        <v>1725</v>
      </c>
      <c r="AR600" s="63">
        <v>39699</v>
      </c>
      <c r="AS600" s="65">
        <v>0.29166666666666669</v>
      </c>
      <c r="AT600" s="61">
        <v>784</v>
      </c>
      <c r="AU600" s="61">
        <v>1034</v>
      </c>
      <c r="AV600" s="61">
        <v>1036</v>
      </c>
      <c r="AW600" s="61">
        <v>771</v>
      </c>
      <c r="AX600" s="61"/>
      <c r="AY600" s="61"/>
      <c r="AZ600" s="61"/>
      <c r="BA600" s="66"/>
    </row>
    <row r="601" spans="1:53" hidden="1">
      <c r="A601" t="e">
        <f>VLOOKUP(C601,'2010'!$G$2:$S$120,13,FALSE)</f>
        <v>#N/A</v>
      </c>
      <c r="B601" s="10">
        <v>599</v>
      </c>
      <c r="C601" s="67" t="s">
        <v>2804</v>
      </c>
      <c r="D601" s="68" t="s">
        <v>2805</v>
      </c>
      <c r="E601" s="68" t="s">
        <v>177</v>
      </c>
      <c r="F601" s="69" t="s">
        <v>2761</v>
      </c>
      <c r="G601" s="69" t="s">
        <v>2761</v>
      </c>
      <c r="H601" s="68"/>
      <c r="I601" s="70" t="s">
        <v>1274</v>
      </c>
      <c r="J601" s="68" t="s">
        <v>2806</v>
      </c>
      <c r="K601" s="68">
        <v>30.926670000000001</v>
      </c>
      <c r="L601" s="68">
        <v>-30.005330000000001</v>
      </c>
      <c r="M601" s="68">
        <v>2</v>
      </c>
      <c r="N601" s="68">
        <v>80</v>
      </c>
      <c r="O601" s="68" t="s">
        <v>2803</v>
      </c>
      <c r="P601" s="68" t="s">
        <v>2807</v>
      </c>
      <c r="Q601" s="71">
        <v>385</v>
      </c>
      <c r="R601" s="72">
        <v>4.4000000000000004</v>
      </c>
      <c r="S601" s="72">
        <v>78044</v>
      </c>
      <c r="T601" s="72">
        <v>2157</v>
      </c>
      <c r="U601" s="73">
        <v>4865.0805194805198</v>
      </c>
      <c r="V601" s="73">
        <v>134.46233766233766</v>
      </c>
      <c r="W601" s="71">
        <v>2.7638255343139768</v>
      </c>
      <c r="X601" s="72">
        <v>1696</v>
      </c>
      <c r="Y601" s="72">
        <v>155</v>
      </c>
      <c r="Z601" s="72">
        <v>306</v>
      </c>
      <c r="AA601" s="71">
        <v>78.627723690310617</v>
      </c>
      <c r="AB601" s="71">
        <v>7.1859063514140011</v>
      </c>
      <c r="AC601" s="71">
        <v>14.186369958275383</v>
      </c>
      <c r="AD601" s="71">
        <v>63.85</v>
      </c>
      <c r="AE601" s="71">
        <v>64.17</v>
      </c>
      <c r="AF601" s="71">
        <v>52.32</v>
      </c>
      <c r="AG601" s="71">
        <v>55.63</v>
      </c>
      <c r="AH601" s="71">
        <v>75.98</v>
      </c>
      <c r="AI601" s="73">
        <v>5416</v>
      </c>
      <c r="AJ601" s="71">
        <v>6.9396750550971245</v>
      </c>
      <c r="AK601" s="71">
        <v>1214</v>
      </c>
      <c r="AL601" s="74">
        <v>39505</v>
      </c>
      <c r="AM601" s="75">
        <v>0.33333333333333331</v>
      </c>
      <c r="AN601" s="72">
        <v>1001</v>
      </c>
      <c r="AO601" s="74">
        <v>39505</v>
      </c>
      <c r="AP601" s="76">
        <v>0.33333333333333331</v>
      </c>
      <c r="AQ601" s="72">
        <v>460</v>
      </c>
      <c r="AR601" s="74">
        <v>39499</v>
      </c>
      <c r="AS601" s="76">
        <v>0.70833333333333337</v>
      </c>
      <c r="AT601" s="72">
        <v>1001</v>
      </c>
      <c r="AU601" s="72">
        <v>460</v>
      </c>
      <c r="AV601" s="72"/>
      <c r="AW601" s="72"/>
      <c r="AX601" s="72"/>
      <c r="AY601" s="72"/>
      <c r="AZ601" s="72"/>
      <c r="BA601" s="77"/>
    </row>
    <row r="602" spans="1:53" hidden="1">
      <c r="A602" t="e">
        <f>VLOOKUP(C602,'2010'!$G$2:$S$120,13,FALSE)</f>
        <v>#N/A</v>
      </c>
      <c r="B602" s="10">
        <v>600</v>
      </c>
      <c r="C602" s="56" t="s">
        <v>2808</v>
      </c>
      <c r="D602" s="57" t="s">
        <v>2809</v>
      </c>
      <c r="E602" s="57" t="s">
        <v>177</v>
      </c>
      <c r="F602" s="58" t="s">
        <v>2761</v>
      </c>
      <c r="G602" s="58" t="s">
        <v>2761</v>
      </c>
      <c r="H602" s="57"/>
      <c r="I602" s="59" t="s">
        <v>1274</v>
      </c>
      <c r="J602" s="57" t="s">
        <v>2810</v>
      </c>
      <c r="K602" s="57">
        <v>30.907530000000001</v>
      </c>
      <c r="L602" s="57">
        <v>-30.03097</v>
      </c>
      <c r="M602" s="57">
        <v>2</v>
      </c>
      <c r="N602" s="57">
        <v>80</v>
      </c>
      <c r="O602" s="57" t="s">
        <v>2807</v>
      </c>
      <c r="P602" s="57" t="s">
        <v>2803</v>
      </c>
      <c r="Q602" s="60">
        <v>384.5</v>
      </c>
      <c r="R602" s="61">
        <v>4.4000000000000004</v>
      </c>
      <c r="S602" s="61">
        <v>198979</v>
      </c>
      <c r="T602" s="61">
        <v>3852</v>
      </c>
      <c r="U602" s="62">
        <v>12420.015604681405</v>
      </c>
      <c r="V602" s="62">
        <v>240.43693107932378</v>
      </c>
      <c r="W602" s="60">
        <v>1.9358826810869489</v>
      </c>
      <c r="X602" s="61">
        <v>3357</v>
      </c>
      <c r="Y602" s="61">
        <v>361</v>
      </c>
      <c r="Z602" s="61">
        <v>134</v>
      </c>
      <c r="AA602" s="60">
        <v>87.149532710280369</v>
      </c>
      <c r="AB602" s="60">
        <v>9.3717549325025971</v>
      </c>
      <c r="AC602" s="60">
        <v>3.47871235721703</v>
      </c>
      <c r="AD602" s="60">
        <v>63.81</v>
      </c>
      <c r="AE602" s="60">
        <v>63.89</v>
      </c>
      <c r="AF602" s="60">
        <v>60.02</v>
      </c>
      <c r="AG602" s="60">
        <v>56.73</v>
      </c>
      <c r="AH602" s="60">
        <v>73.98</v>
      </c>
      <c r="AI602" s="62">
        <v>9660</v>
      </c>
      <c r="AJ602" s="60">
        <v>4.8547836706386098</v>
      </c>
      <c r="AK602" s="60">
        <v>1962</v>
      </c>
      <c r="AL602" s="63">
        <v>39505</v>
      </c>
      <c r="AM602" s="64">
        <v>0.33333333333333331</v>
      </c>
      <c r="AN602" s="61">
        <v>1239</v>
      </c>
      <c r="AO602" s="63">
        <v>39505</v>
      </c>
      <c r="AP602" s="65">
        <v>0.33333333333333331</v>
      </c>
      <c r="AQ602" s="61">
        <v>970</v>
      </c>
      <c r="AR602" s="63">
        <v>39511</v>
      </c>
      <c r="AS602" s="65">
        <v>0.70833333333333337</v>
      </c>
      <c r="AT602" s="61">
        <v>1239</v>
      </c>
      <c r="AU602" s="61">
        <v>970</v>
      </c>
      <c r="AV602" s="61"/>
      <c r="AW602" s="61"/>
      <c r="AX602" s="61"/>
      <c r="AY602" s="61"/>
      <c r="AZ602" s="61"/>
      <c r="BA602" s="66"/>
    </row>
    <row r="603" spans="1:53" hidden="1">
      <c r="A603" t="e">
        <f>VLOOKUP(C603,'2010'!$G$2:$S$120,13,FALSE)</f>
        <v>#N/A</v>
      </c>
      <c r="B603" s="10">
        <v>601</v>
      </c>
      <c r="C603" s="67" t="s">
        <v>2811</v>
      </c>
      <c r="D603" s="68" t="s">
        <v>2812</v>
      </c>
      <c r="E603" s="68" t="s">
        <v>71</v>
      </c>
      <c r="F603" s="69" t="s">
        <v>2761</v>
      </c>
      <c r="G603" s="69" t="s">
        <v>2761</v>
      </c>
      <c r="H603" s="68"/>
      <c r="I603" s="70" t="s">
        <v>1274</v>
      </c>
      <c r="J603" s="68" t="s">
        <v>2813</v>
      </c>
      <c r="K603" s="68">
        <v>30.893280000000001</v>
      </c>
      <c r="L603" s="68">
        <v>-30.04289</v>
      </c>
      <c r="M603" s="68">
        <v>4</v>
      </c>
      <c r="N603" s="68">
        <v>60</v>
      </c>
      <c r="O603" s="68" t="s">
        <v>2807</v>
      </c>
      <c r="P603" s="68" t="s">
        <v>2814</v>
      </c>
      <c r="Q603" s="71">
        <v>8683.25</v>
      </c>
      <c r="R603" s="72">
        <v>98.9</v>
      </c>
      <c r="S603" s="72">
        <v>4511945</v>
      </c>
      <c r="T603" s="72">
        <v>65360</v>
      </c>
      <c r="U603" s="73">
        <v>12470.754613767887</v>
      </c>
      <c r="V603" s="73">
        <v>180.65125385080472</v>
      </c>
      <c r="W603" s="71">
        <v>1.4485992182972089</v>
      </c>
      <c r="X603" s="72">
        <v>57174</v>
      </c>
      <c r="Y603" s="72">
        <v>6730</v>
      </c>
      <c r="Z603" s="72">
        <v>1456</v>
      </c>
      <c r="AA603" s="71">
        <v>87.475520195838428</v>
      </c>
      <c r="AB603" s="71">
        <v>10.296817625458997</v>
      </c>
      <c r="AC603" s="71">
        <v>2.2276621787025706</v>
      </c>
      <c r="AD603" s="71">
        <v>74.849999999999994</v>
      </c>
      <c r="AE603" s="71">
        <v>74.95</v>
      </c>
      <c r="AF603" s="71">
        <v>68.31</v>
      </c>
      <c r="AG603" s="71">
        <v>62.83</v>
      </c>
      <c r="AH603" s="71">
        <v>87.98</v>
      </c>
      <c r="AI603" s="73">
        <v>4143696</v>
      </c>
      <c r="AJ603" s="71">
        <v>91.838353526029238</v>
      </c>
      <c r="AK603" s="71">
        <v>1535</v>
      </c>
      <c r="AL603" s="74">
        <v>39806</v>
      </c>
      <c r="AM603" s="75">
        <v>0.5</v>
      </c>
      <c r="AN603" s="72">
        <v>1032</v>
      </c>
      <c r="AO603" s="74">
        <v>39725</v>
      </c>
      <c r="AP603" s="76">
        <v>0.70833333333333337</v>
      </c>
      <c r="AQ603" s="72">
        <v>885</v>
      </c>
      <c r="AR603" s="74">
        <v>39587</v>
      </c>
      <c r="AS603" s="76">
        <v>0.70833333333333337</v>
      </c>
      <c r="AT603" s="72">
        <v>445</v>
      </c>
      <c r="AU603" s="72">
        <v>789</v>
      </c>
      <c r="AV603" s="72">
        <v>683</v>
      </c>
      <c r="AW603" s="72">
        <v>368</v>
      </c>
      <c r="AX603" s="72"/>
      <c r="AY603" s="72"/>
      <c r="AZ603" s="72"/>
      <c r="BA603" s="77"/>
    </row>
    <row r="604" spans="1:53" hidden="1">
      <c r="A604" t="e">
        <f>VLOOKUP(C604,'2010'!$G$2:$S$120,13,FALSE)</f>
        <v>#N/A</v>
      </c>
      <c r="B604" s="10">
        <v>602</v>
      </c>
      <c r="C604" s="56" t="s">
        <v>2815</v>
      </c>
      <c r="D604" s="57" t="s">
        <v>2816</v>
      </c>
      <c r="E604" s="57" t="s">
        <v>177</v>
      </c>
      <c r="F604" s="58" t="s">
        <v>2761</v>
      </c>
      <c r="G604" s="58" t="s">
        <v>2761</v>
      </c>
      <c r="H604" s="57"/>
      <c r="I604" s="59" t="s">
        <v>1274</v>
      </c>
      <c r="J604" s="57" t="s">
        <v>2817</v>
      </c>
      <c r="K604" s="57">
        <v>30.907530000000001</v>
      </c>
      <c r="L604" s="57">
        <v>-30.030860000000001</v>
      </c>
      <c r="M604" s="57">
        <v>2</v>
      </c>
      <c r="N604" s="57">
        <v>60</v>
      </c>
      <c r="O604" s="57" t="s">
        <v>2818</v>
      </c>
      <c r="P604" s="57" t="s">
        <v>2814</v>
      </c>
      <c r="Q604" s="60">
        <v>382.5</v>
      </c>
      <c r="R604" s="61">
        <v>4.4000000000000004</v>
      </c>
      <c r="S604" s="61">
        <v>127019</v>
      </c>
      <c r="T604" s="61">
        <v>1666</v>
      </c>
      <c r="U604" s="62">
        <v>7969.8196078431374</v>
      </c>
      <c r="V604" s="62">
        <v>104.53333333333333</v>
      </c>
      <c r="W604" s="60">
        <v>1.3116147977861581</v>
      </c>
      <c r="X604" s="61">
        <v>1437</v>
      </c>
      <c r="Y604" s="61">
        <v>199</v>
      </c>
      <c r="Z604" s="61">
        <v>30</v>
      </c>
      <c r="AA604" s="60">
        <v>86.254501800720291</v>
      </c>
      <c r="AB604" s="60">
        <v>11.944777911164465</v>
      </c>
      <c r="AC604" s="60">
        <v>1.800720288115246</v>
      </c>
      <c r="AD604" s="60">
        <v>55.19</v>
      </c>
      <c r="AE604" s="60">
        <v>55.36</v>
      </c>
      <c r="AF604" s="60">
        <v>42.53</v>
      </c>
      <c r="AG604" s="60">
        <v>54.4</v>
      </c>
      <c r="AH604" s="60">
        <v>59.85</v>
      </c>
      <c r="AI604" s="62">
        <v>11816</v>
      </c>
      <c r="AJ604" s="60">
        <v>9.3025452885001449</v>
      </c>
      <c r="AK604" s="60">
        <v>847</v>
      </c>
      <c r="AL604" s="63">
        <v>39511</v>
      </c>
      <c r="AM604" s="64">
        <v>0.33333333333333331</v>
      </c>
      <c r="AN604" s="61">
        <v>553</v>
      </c>
      <c r="AO604" s="63">
        <v>39511</v>
      </c>
      <c r="AP604" s="65">
        <v>0.33333333333333331</v>
      </c>
      <c r="AQ604" s="61">
        <v>421</v>
      </c>
      <c r="AR604" s="63">
        <v>39507</v>
      </c>
      <c r="AS604" s="65">
        <v>0.70833333333333337</v>
      </c>
      <c r="AT604" s="61">
        <v>553</v>
      </c>
      <c r="AU604" s="61">
        <v>421</v>
      </c>
      <c r="AV604" s="61"/>
      <c r="AW604" s="61"/>
      <c r="AX604" s="61"/>
      <c r="AY604" s="61"/>
      <c r="AZ604" s="61"/>
      <c r="BA604" s="66"/>
    </row>
    <row r="605" spans="1:53" hidden="1">
      <c r="A605" t="e">
        <f>VLOOKUP(C605,'2010'!$G$2:$S$120,13,FALSE)</f>
        <v>#N/A</v>
      </c>
      <c r="B605" s="10">
        <v>603</v>
      </c>
      <c r="C605" s="67" t="s">
        <v>2819</v>
      </c>
      <c r="D605" s="68" t="s">
        <v>2820</v>
      </c>
      <c r="E605" s="68" t="s">
        <v>177</v>
      </c>
      <c r="F605" s="69" t="s">
        <v>2761</v>
      </c>
      <c r="G605" s="69" t="s">
        <v>2821</v>
      </c>
      <c r="H605" s="68"/>
      <c r="I605" s="70" t="s">
        <v>1274</v>
      </c>
      <c r="J605" s="68" t="s">
        <v>2822</v>
      </c>
      <c r="K605" s="68">
        <v>30.91583</v>
      </c>
      <c r="L605" s="68">
        <v>-30.00225</v>
      </c>
      <c r="M605" s="68">
        <v>4</v>
      </c>
      <c r="N605" s="68">
        <v>80</v>
      </c>
      <c r="O605" s="68" t="s">
        <v>2802</v>
      </c>
      <c r="P605" s="68" t="s">
        <v>2823</v>
      </c>
      <c r="Q605" s="71">
        <v>578.25</v>
      </c>
      <c r="R605" s="72">
        <v>6.6</v>
      </c>
      <c r="S605" s="72">
        <v>243084</v>
      </c>
      <c r="T605" s="72">
        <v>6633</v>
      </c>
      <c r="U605" s="73">
        <v>10089.089494163423</v>
      </c>
      <c r="V605" s="73">
        <v>275.29961089494162</v>
      </c>
      <c r="W605" s="71">
        <v>2.7286863800167844</v>
      </c>
      <c r="X605" s="72">
        <v>5148</v>
      </c>
      <c r="Y605" s="72">
        <v>1348</v>
      </c>
      <c r="Z605" s="72">
        <v>137</v>
      </c>
      <c r="AA605" s="71">
        <v>77.611940298507463</v>
      </c>
      <c r="AB605" s="71">
        <v>20.322629277853157</v>
      </c>
      <c r="AC605" s="71">
        <v>2.0654304236393788</v>
      </c>
      <c r="AD605" s="71">
        <v>79.59</v>
      </c>
      <c r="AE605" s="71">
        <v>79.86</v>
      </c>
      <c r="AF605" s="71">
        <v>69.89</v>
      </c>
      <c r="AG605" s="71">
        <v>61.9</v>
      </c>
      <c r="AH605" s="71">
        <v>96.98</v>
      </c>
      <c r="AI605" s="73">
        <v>117710</v>
      </c>
      <c r="AJ605" s="71">
        <v>48.423590199272681</v>
      </c>
      <c r="AK605" s="71">
        <v>1616</v>
      </c>
      <c r="AL605" s="74">
        <v>39519</v>
      </c>
      <c r="AM605" s="75">
        <v>0.33333333333333331</v>
      </c>
      <c r="AN605" s="72">
        <v>962</v>
      </c>
      <c r="AO605" s="74">
        <v>39519</v>
      </c>
      <c r="AP605" s="76">
        <v>0.33333333333333331</v>
      </c>
      <c r="AQ605" s="72">
        <v>654</v>
      </c>
      <c r="AR605" s="74">
        <v>39519</v>
      </c>
      <c r="AS605" s="76">
        <v>0.33333333333333331</v>
      </c>
      <c r="AT605" s="72">
        <v>521</v>
      </c>
      <c r="AU605" s="72">
        <v>491</v>
      </c>
      <c r="AV605" s="72">
        <v>603</v>
      </c>
      <c r="AW605" s="72">
        <v>369</v>
      </c>
      <c r="AX605" s="72"/>
      <c r="AY605" s="72"/>
      <c r="AZ605" s="72"/>
      <c r="BA605" s="77"/>
    </row>
    <row r="606" spans="1:53" hidden="1">
      <c r="A606" t="e">
        <f>VLOOKUP(C606,'2010'!$G$2:$S$120,13,FALSE)</f>
        <v>#N/A</v>
      </c>
      <c r="B606" s="10">
        <v>604</v>
      </c>
      <c r="C606" s="56" t="s">
        <v>2824</v>
      </c>
      <c r="D606" s="57" t="s">
        <v>2825</v>
      </c>
      <c r="E606" s="57" t="s">
        <v>132</v>
      </c>
      <c r="F606" s="58" t="s">
        <v>2761</v>
      </c>
      <c r="G606" s="58" t="s">
        <v>2826</v>
      </c>
      <c r="H606" s="57"/>
      <c r="I606" s="59" t="s">
        <v>724</v>
      </c>
      <c r="J606" s="57" t="s">
        <v>2827</v>
      </c>
      <c r="K606" s="57">
        <v>18.741389999999999</v>
      </c>
      <c r="L606" s="57">
        <v>-34.02167</v>
      </c>
      <c r="M606" s="57">
        <v>4</v>
      </c>
      <c r="N606" s="57">
        <v>60</v>
      </c>
      <c r="O606" s="57" t="s">
        <v>871</v>
      </c>
      <c r="P606" s="57" t="s">
        <v>2828</v>
      </c>
      <c r="Q606" s="60">
        <v>8783.3700000000008</v>
      </c>
      <c r="R606" s="61">
        <v>100</v>
      </c>
      <c r="S606" s="61">
        <v>5856132</v>
      </c>
      <c r="T606" s="61">
        <v>326899</v>
      </c>
      <c r="U606" s="62">
        <v>16001.508304898915</v>
      </c>
      <c r="V606" s="62">
        <v>893.23073034609718</v>
      </c>
      <c r="W606" s="60">
        <v>5.5821658391579971</v>
      </c>
      <c r="X606" s="61">
        <v>248363</v>
      </c>
      <c r="Y606" s="61">
        <v>56955</v>
      </c>
      <c r="Z606" s="61">
        <v>21581</v>
      </c>
      <c r="AA606" s="60">
        <v>75.975454192273446</v>
      </c>
      <c r="AB606" s="60">
        <v>17.422812550665494</v>
      </c>
      <c r="AC606" s="60">
        <v>6.6017332570610501</v>
      </c>
      <c r="AD606" s="60">
        <v>85.51</v>
      </c>
      <c r="AE606" s="60">
        <v>85.94</v>
      </c>
      <c r="AF606" s="60">
        <v>78.22</v>
      </c>
      <c r="AG606" s="60">
        <v>69.92</v>
      </c>
      <c r="AH606" s="60">
        <v>101.99</v>
      </c>
      <c r="AI606" s="62">
        <v>5653693</v>
      </c>
      <c r="AJ606" s="60">
        <v>96.543127784687911</v>
      </c>
      <c r="AK606" s="60">
        <v>1920</v>
      </c>
      <c r="AL606" s="63">
        <v>39791</v>
      </c>
      <c r="AM606" s="64">
        <v>0.75</v>
      </c>
      <c r="AN606" s="61">
        <v>1047</v>
      </c>
      <c r="AO606" s="63">
        <v>39791</v>
      </c>
      <c r="AP606" s="65">
        <v>0.75</v>
      </c>
      <c r="AQ606" s="61">
        <v>1055</v>
      </c>
      <c r="AR606" s="63">
        <v>39789</v>
      </c>
      <c r="AS606" s="65">
        <v>0.83333333333333337</v>
      </c>
      <c r="AT606" s="61">
        <v>505</v>
      </c>
      <c r="AU606" s="61">
        <v>552</v>
      </c>
      <c r="AV606" s="61">
        <v>490</v>
      </c>
      <c r="AW606" s="61">
        <v>622</v>
      </c>
      <c r="AX606" s="61"/>
      <c r="AY606" s="61"/>
      <c r="AZ606" s="61"/>
      <c r="BA606" s="66"/>
    </row>
    <row r="607" spans="1:53" hidden="1">
      <c r="A607" t="e">
        <f>VLOOKUP(C607,'2010'!$G$2:$S$120,13,FALSE)</f>
        <v>#N/A</v>
      </c>
      <c r="B607" s="10">
        <v>605</v>
      </c>
      <c r="C607" s="67" t="s">
        <v>2829</v>
      </c>
      <c r="D607" s="68" t="s">
        <v>2830</v>
      </c>
      <c r="E607" s="68" t="s">
        <v>177</v>
      </c>
      <c r="F607" s="69" t="s">
        <v>2761</v>
      </c>
      <c r="G607" s="69" t="s">
        <v>2831</v>
      </c>
      <c r="H607" s="68"/>
      <c r="I607" s="70" t="s">
        <v>888</v>
      </c>
      <c r="J607" s="68" t="s">
        <v>2832</v>
      </c>
      <c r="K607" s="68">
        <v>18.765830000000001</v>
      </c>
      <c r="L607" s="68">
        <v>-34.044170000000001</v>
      </c>
      <c r="M607" s="68">
        <v>4</v>
      </c>
      <c r="N607" s="68">
        <v>100</v>
      </c>
      <c r="O607" s="68" t="s">
        <v>2833</v>
      </c>
      <c r="P607" s="68" t="s">
        <v>2828</v>
      </c>
      <c r="Q607" s="71">
        <v>861.25</v>
      </c>
      <c r="R607" s="72">
        <v>9.8000000000000007</v>
      </c>
      <c r="S607" s="72">
        <v>450973</v>
      </c>
      <c r="T607" s="72">
        <v>22933</v>
      </c>
      <c r="U607" s="73">
        <v>12567.026995645863</v>
      </c>
      <c r="V607" s="73">
        <v>639.0618287373004</v>
      </c>
      <c r="W607" s="71">
        <v>5.0852268317615472</v>
      </c>
      <c r="X607" s="72">
        <v>17384</v>
      </c>
      <c r="Y607" s="72">
        <v>4107</v>
      </c>
      <c r="Z607" s="72">
        <v>1442</v>
      </c>
      <c r="AA607" s="71">
        <v>75.803427375397902</v>
      </c>
      <c r="AB607" s="71">
        <v>17.908690533292635</v>
      </c>
      <c r="AC607" s="71">
        <v>6.2878820913094673</v>
      </c>
      <c r="AD607" s="71">
        <v>94.81</v>
      </c>
      <c r="AE607" s="71">
        <v>95.6</v>
      </c>
      <c r="AF607" s="71">
        <v>80.239999999999995</v>
      </c>
      <c r="AG607" s="71">
        <v>75.91</v>
      </c>
      <c r="AH607" s="71">
        <v>113.99</v>
      </c>
      <c r="AI607" s="73">
        <v>165761</v>
      </c>
      <c r="AJ607" s="71">
        <v>36.756302483740711</v>
      </c>
      <c r="AK607" s="71">
        <v>1410</v>
      </c>
      <c r="AL607" s="74">
        <v>39491</v>
      </c>
      <c r="AM607" s="75">
        <v>0.33333333333333331</v>
      </c>
      <c r="AN607" s="72">
        <v>759</v>
      </c>
      <c r="AO607" s="74">
        <v>39479</v>
      </c>
      <c r="AP607" s="76">
        <v>0.70833333333333337</v>
      </c>
      <c r="AQ607" s="72">
        <v>757</v>
      </c>
      <c r="AR607" s="74">
        <v>39489</v>
      </c>
      <c r="AS607" s="76">
        <v>0.33333333333333331</v>
      </c>
      <c r="AT607" s="72">
        <v>440</v>
      </c>
      <c r="AU607" s="72">
        <v>321</v>
      </c>
      <c r="AV607" s="72">
        <v>320</v>
      </c>
      <c r="AW607" s="72">
        <v>445</v>
      </c>
      <c r="AX607" s="72"/>
      <c r="AY607" s="72"/>
      <c r="AZ607" s="72"/>
      <c r="BA607" s="77"/>
    </row>
    <row r="608" spans="1:53" hidden="1">
      <c r="A608" t="e">
        <f>VLOOKUP(C608,'2010'!$G$2:$S$120,13,FALSE)</f>
        <v>#N/A</v>
      </c>
      <c r="B608" s="10">
        <v>606</v>
      </c>
      <c r="C608" s="56" t="s">
        <v>2834</v>
      </c>
      <c r="D608" s="57" t="s">
        <v>2835</v>
      </c>
      <c r="E608" s="57" t="s">
        <v>54</v>
      </c>
      <c r="F608" s="58" t="s">
        <v>2836</v>
      </c>
      <c r="G608" s="58" t="s">
        <v>2837</v>
      </c>
      <c r="H608" s="58" t="s">
        <v>191</v>
      </c>
      <c r="I608" s="59" t="s">
        <v>2838</v>
      </c>
      <c r="J608" s="57" t="s">
        <v>2839</v>
      </c>
      <c r="K608" s="57">
        <v>29.573270000000001</v>
      </c>
      <c r="L608" s="57">
        <v>-28.45879</v>
      </c>
      <c r="M608" s="57">
        <v>2</v>
      </c>
      <c r="N608" s="57">
        <v>100</v>
      </c>
      <c r="O608" s="57" t="s">
        <v>609</v>
      </c>
      <c r="P608" s="57" t="s">
        <v>2156</v>
      </c>
      <c r="Q608" s="60">
        <v>8760.93</v>
      </c>
      <c r="R608" s="61">
        <v>99.7</v>
      </c>
      <c r="S608" s="61">
        <v>551327</v>
      </c>
      <c r="T608" s="61">
        <v>117012</v>
      </c>
      <c r="U608" s="62">
        <v>1510.3245888278984</v>
      </c>
      <c r="V608" s="62">
        <v>320.54679126531084</v>
      </c>
      <c r="W608" s="60">
        <v>21.223702086057823</v>
      </c>
      <c r="X608" s="61">
        <v>45954</v>
      </c>
      <c r="Y608" s="61">
        <v>19521</v>
      </c>
      <c r="Z608" s="61">
        <v>51537</v>
      </c>
      <c r="AA608" s="60">
        <v>39.27289508768331</v>
      </c>
      <c r="AB608" s="60">
        <v>16.682904317505898</v>
      </c>
      <c r="AC608" s="60">
        <v>44.044200594810789</v>
      </c>
      <c r="AD608" s="60">
        <v>92.04</v>
      </c>
      <c r="AE608" s="60">
        <v>96.98</v>
      </c>
      <c r="AF608" s="60">
        <v>73.69</v>
      </c>
      <c r="AG608" s="60">
        <v>71.91</v>
      </c>
      <c r="AH608" s="60">
        <v>111.99</v>
      </c>
      <c r="AI608" s="62">
        <v>186927</v>
      </c>
      <c r="AJ608" s="60">
        <v>33.904923938062161</v>
      </c>
      <c r="AK608" s="60">
        <v>345</v>
      </c>
      <c r="AL608" s="63">
        <v>39572</v>
      </c>
      <c r="AM608" s="64">
        <v>0.75</v>
      </c>
      <c r="AN608" s="61">
        <v>256</v>
      </c>
      <c r="AO608" s="63">
        <v>39531</v>
      </c>
      <c r="AP608" s="65">
        <v>0.58333333333333337</v>
      </c>
      <c r="AQ608" s="61">
        <v>296</v>
      </c>
      <c r="AR608" s="63">
        <v>39547</v>
      </c>
      <c r="AS608" s="65">
        <v>0.375</v>
      </c>
      <c r="AT608" s="61">
        <v>256</v>
      </c>
      <c r="AU608" s="61">
        <v>296</v>
      </c>
      <c r="AV608" s="61"/>
      <c r="AW608" s="61"/>
      <c r="AX608" s="61"/>
      <c r="AY608" s="61"/>
      <c r="AZ608" s="61"/>
      <c r="BA608" s="66"/>
    </row>
    <row r="609" spans="1:53" hidden="1">
      <c r="A609" t="e">
        <f>VLOOKUP(C609,'2010'!$G$2:$S$120,13,FALSE)</f>
        <v>#N/A</v>
      </c>
      <c r="B609" s="10">
        <v>607</v>
      </c>
      <c r="C609" s="67" t="s">
        <v>2840</v>
      </c>
      <c r="D609" s="68" t="s">
        <v>2841</v>
      </c>
      <c r="E609" s="68" t="s">
        <v>54</v>
      </c>
      <c r="F609" s="69" t="s">
        <v>2836</v>
      </c>
      <c r="G609" s="69" t="s">
        <v>2837</v>
      </c>
      <c r="H609" s="69" t="s">
        <v>191</v>
      </c>
      <c r="I609" s="70" t="s">
        <v>2838</v>
      </c>
      <c r="J609" s="68" t="s">
        <v>2842</v>
      </c>
      <c r="K609" s="68">
        <v>29.573840000000001</v>
      </c>
      <c r="L609" s="68">
        <v>-28.458909999999999</v>
      </c>
      <c r="M609" s="68">
        <v>2</v>
      </c>
      <c r="N609" s="68">
        <v>100</v>
      </c>
      <c r="O609" s="68" t="s">
        <v>609</v>
      </c>
      <c r="P609" s="68" t="s">
        <v>2156</v>
      </c>
      <c r="Q609" s="71">
        <v>8783.1299999999992</v>
      </c>
      <c r="R609" s="72">
        <v>100</v>
      </c>
      <c r="S609" s="72">
        <v>554081</v>
      </c>
      <c r="T609" s="72">
        <v>116675</v>
      </c>
      <c r="U609" s="73">
        <v>1514.0324690628513</v>
      </c>
      <c r="V609" s="73">
        <v>318.81572970000445</v>
      </c>
      <c r="W609" s="71">
        <v>21.057390525933933</v>
      </c>
      <c r="X609" s="72">
        <v>47505</v>
      </c>
      <c r="Y609" s="72">
        <v>19813</v>
      </c>
      <c r="Z609" s="72">
        <v>49357</v>
      </c>
      <c r="AA609" s="71">
        <v>40.715663166916649</v>
      </c>
      <c r="AB609" s="71">
        <v>16.981358474394685</v>
      </c>
      <c r="AC609" s="71">
        <v>42.302978358688662</v>
      </c>
      <c r="AD609" s="71">
        <v>91.82</v>
      </c>
      <c r="AE609" s="71">
        <v>96.78</v>
      </c>
      <c r="AF609" s="71">
        <v>73.180000000000007</v>
      </c>
      <c r="AG609" s="71">
        <v>71.92</v>
      </c>
      <c r="AH609" s="71">
        <v>111.99</v>
      </c>
      <c r="AI609" s="73">
        <v>185870</v>
      </c>
      <c r="AJ609" s="71">
        <v>33.545636829272254</v>
      </c>
      <c r="AK609" s="71">
        <v>344</v>
      </c>
      <c r="AL609" s="74">
        <v>39572</v>
      </c>
      <c r="AM609" s="75">
        <v>0.75</v>
      </c>
      <c r="AN609" s="72">
        <v>259</v>
      </c>
      <c r="AO609" s="74">
        <v>39531</v>
      </c>
      <c r="AP609" s="76">
        <v>0.58333333333333337</v>
      </c>
      <c r="AQ609" s="72">
        <v>293</v>
      </c>
      <c r="AR609" s="74">
        <v>39547</v>
      </c>
      <c r="AS609" s="76">
        <v>0.375</v>
      </c>
      <c r="AT609" s="72">
        <v>259</v>
      </c>
      <c r="AU609" s="72">
        <v>293</v>
      </c>
      <c r="AV609" s="72"/>
      <c r="AW609" s="72"/>
      <c r="AX609" s="72"/>
      <c r="AY609" s="72"/>
      <c r="AZ609" s="72"/>
      <c r="BA609" s="77"/>
    </row>
    <row r="610" spans="1:53" hidden="1">
      <c r="A610" t="e">
        <f>VLOOKUP(C610,'2010'!$G$2:$S$120,13,FALSE)</f>
        <v>#N/A</v>
      </c>
      <c r="B610" s="10">
        <v>608</v>
      </c>
      <c r="C610" s="56" t="s">
        <v>2843</v>
      </c>
      <c r="D610" s="57" t="s">
        <v>2844</v>
      </c>
      <c r="E610" s="57" t="s">
        <v>182</v>
      </c>
      <c r="F610" s="58" t="s">
        <v>2836</v>
      </c>
      <c r="G610" s="58" t="s">
        <v>2542</v>
      </c>
      <c r="H610" s="58" t="s">
        <v>222</v>
      </c>
      <c r="I610" s="59" t="s">
        <v>1274</v>
      </c>
      <c r="J610" s="57" t="s">
        <v>2845</v>
      </c>
      <c r="K610" s="57">
        <v>28.379359999999998</v>
      </c>
      <c r="L610" s="57">
        <v>-26.586469999999998</v>
      </c>
      <c r="M610" s="57">
        <v>2</v>
      </c>
      <c r="N610" s="57">
        <v>120</v>
      </c>
      <c r="O610" s="57" t="s">
        <v>2846</v>
      </c>
      <c r="P610" s="57" t="s">
        <v>1628</v>
      </c>
      <c r="Q610" s="60">
        <v>7622.3</v>
      </c>
      <c r="R610" s="61">
        <v>86.8</v>
      </c>
      <c r="S610" s="61">
        <v>154570</v>
      </c>
      <c r="T610" s="61">
        <v>16351</v>
      </c>
      <c r="U610" s="62">
        <v>486.68774516878108</v>
      </c>
      <c r="V610" s="62">
        <v>51.483672907127769</v>
      </c>
      <c r="W610" s="60">
        <v>10.578378728084363</v>
      </c>
      <c r="X610" s="61">
        <v>10131</v>
      </c>
      <c r="Y610" s="61">
        <v>3577</v>
      </c>
      <c r="Z610" s="61">
        <v>2643</v>
      </c>
      <c r="AA610" s="60">
        <v>61.959513179622036</v>
      </c>
      <c r="AB610" s="60">
        <v>21.876337838664302</v>
      </c>
      <c r="AC610" s="60">
        <v>16.164148981713659</v>
      </c>
      <c r="AD610" s="60">
        <v>89.1</v>
      </c>
      <c r="AE610" s="60">
        <v>91.97</v>
      </c>
      <c r="AF610" s="60">
        <v>64.67</v>
      </c>
      <c r="AG610" s="60">
        <v>63.93</v>
      </c>
      <c r="AH610" s="60">
        <v>111.99</v>
      </c>
      <c r="AI610" s="62">
        <v>11335</v>
      </c>
      <c r="AJ610" s="60">
        <v>7.3332470725237755</v>
      </c>
      <c r="AK610" s="60">
        <v>567</v>
      </c>
      <c r="AL610" s="63">
        <v>39468</v>
      </c>
      <c r="AM610" s="64">
        <v>0.125</v>
      </c>
      <c r="AN610" s="61">
        <v>155</v>
      </c>
      <c r="AO610" s="63">
        <v>39673</v>
      </c>
      <c r="AP610" s="65">
        <v>0.54166666666666663</v>
      </c>
      <c r="AQ610" s="61">
        <v>566</v>
      </c>
      <c r="AR610" s="63">
        <v>39468</v>
      </c>
      <c r="AS610" s="65">
        <v>0.125</v>
      </c>
      <c r="AT610" s="61">
        <v>155</v>
      </c>
      <c r="AU610" s="61">
        <v>566</v>
      </c>
      <c r="AV610" s="61"/>
      <c r="AW610" s="61"/>
      <c r="AX610" s="61"/>
      <c r="AY610" s="61"/>
      <c r="AZ610" s="61"/>
      <c r="BA610" s="66"/>
    </row>
    <row r="611" spans="1:53" hidden="1">
      <c r="A611" t="e">
        <f>VLOOKUP(C611,'2010'!$G$2:$S$120,13,FALSE)</f>
        <v>#N/A</v>
      </c>
      <c r="B611" s="10">
        <v>609</v>
      </c>
      <c r="C611" s="67" t="s">
        <v>2847</v>
      </c>
      <c r="D611" s="68" t="s">
        <v>2848</v>
      </c>
      <c r="E611" s="68" t="s">
        <v>182</v>
      </c>
      <c r="F611" s="69" t="s">
        <v>2836</v>
      </c>
      <c r="G611" s="69" t="s">
        <v>2542</v>
      </c>
      <c r="H611" s="69" t="s">
        <v>222</v>
      </c>
      <c r="I611" s="70" t="s">
        <v>1274</v>
      </c>
      <c r="J611" s="68" t="s">
        <v>2849</v>
      </c>
      <c r="K611" s="68">
        <v>28.379470000000001</v>
      </c>
      <c r="L611" s="68">
        <v>-26.591249999999999</v>
      </c>
      <c r="M611" s="68">
        <v>2</v>
      </c>
      <c r="N611" s="68">
        <v>120</v>
      </c>
      <c r="O611" s="68" t="s">
        <v>2850</v>
      </c>
      <c r="P611" s="68" t="s">
        <v>1628</v>
      </c>
      <c r="Q611" s="71">
        <v>7178.62</v>
      </c>
      <c r="R611" s="72">
        <v>81.7</v>
      </c>
      <c r="S611" s="72">
        <v>124368</v>
      </c>
      <c r="T611" s="72">
        <v>13362</v>
      </c>
      <c r="U611" s="73">
        <v>415.79467920018055</v>
      </c>
      <c r="V611" s="73">
        <v>44.672652961154093</v>
      </c>
      <c r="W611" s="71">
        <v>10.743921265920495</v>
      </c>
      <c r="X611" s="72">
        <v>8023</v>
      </c>
      <c r="Y611" s="72">
        <v>3266</v>
      </c>
      <c r="Z611" s="72">
        <v>2073</v>
      </c>
      <c r="AA611" s="71">
        <v>60.043406675647361</v>
      </c>
      <c r="AB611" s="71">
        <v>24.44244873521928</v>
      </c>
      <c r="AC611" s="71">
        <v>15.514144589133364</v>
      </c>
      <c r="AD611" s="71">
        <v>90.23</v>
      </c>
      <c r="AE611" s="71">
        <v>93.35</v>
      </c>
      <c r="AF611" s="71">
        <v>63.83</v>
      </c>
      <c r="AG611" s="71">
        <v>59.85</v>
      </c>
      <c r="AH611" s="71">
        <v>115.99</v>
      </c>
      <c r="AI611" s="73">
        <v>12473</v>
      </c>
      <c r="AJ611" s="71">
        <v>10.029107165830439</v>
      </c>
      <c r="AK611" s="71">
        <v>243</v>
      </c>
      <c r="AL611" s="74">
        <v>39673</v>
      </c>
      <c r="AM611" s="75">
        <v>0.54166666666666663</v>
      </c>
      <c r="AN611" s="72">
        <v>151</v>
      </c>
      <c r="AO611" s="74">
        <v>39673</v>
      </c>
      <c r="AP611" s="76">
        <v>0.54166666666666663</v>
      </c>
      <c r="AQ611" s="72">
        <v>92</v>
      </c>
      <c r="AR611" s="74">
        <v>39673</v>
      </c>
      <c r="AS611" s="76">
        <v>0.54166666666666663</v>
      </c>
      <c r="AT611" s="72">
        <v>151</v>
      </c>
      <c r="AU611" s="72">
        <v>92</v>
      </c>
      <c r="AV611" s="72"/>
      <c r="AW611" s="72"/>
      <c r="AX611" s="72"/>
      <c r="AY611" s="72"/>
      <c r="AZ611" s="72"/>
      <c r="BA611" s="77"/>
    </row>
    <row r="612" spans="1:53" hidden="1">
      <c r="A612" t="e">
        <f>VLOOKUP(C612,'2010'!$G$2:$S$120,13,FALSE)</f>
        <v>#N/A</v>
      </c>
      <c r="B612" s="10">
        <v>610</v>
      </c>
      <c r="C612" s="56" t="s">
        <v>2851</v>
      </c>
      <c r="D612" s="57" t="s">
        <v>2852</v>
      </c>
      <c r="E612" s="57" t="s">
        <v>132</v>
      </c>
      <c r="F612" s="58" t="s">
        <v>2836</v>
      </c>
      <c r="G612" s="58" t="s">
        <v>2853</v>
      </c>
      <c r="H612" s="58" t="s">
        <v>222</v>
      </c>
      <c r="I612" s="59" t="s">
        <v>2193</v>
      </c>
      <c r="J612" s="57" t="s">
        <v>2854</v>
      </c>
      <c r="K612" s="57">
        <v>31.164860000000001</v>
      </c>
      <c r="L612" s="57">
        <v>-29.600280000000001</v>
      </c>
      <c r="M612" s="57">
        <v>3</v>
      </c>
      <c r="N612" s="57">
        <v>100</v>
      </c>
      <c r="O612" s="57" t="s">
        <v>2855</v>
      </c>
      <c r="P612" s="57" t="s">
        <v>1176</v>
      </c>
      <c r="Q612" s="60">
        <v>6551.63</v>
      </c>
      <c r="R612" s="61">
        <v>74.599999999999994</v>
      </c>
      <c r="S612" s="61">
        <v>3302984</v>
      </c>
      <c r="T612" s="61">
        <v>250421</v>
      </c>
      <c r="U612" s="62">
        <v>12099.525766870229</v>
      </c>
      <c r="V612" s="62">
        <v>917.34484395486311</v>
      </c>
      <c r="W612" s="60">
        <v>7.5816594933551</v>
      </c>
      <c r="X612" s="61">
        <v>149386</v>
      </c>
      <c r="Y612" s="61">
        <v>63156</v>
      </c>
      <c r="Z612" s="61">
        <v>37879</v>
      </c>
      <c r="AA612" s="60">
        <v>59.653942760391502</v>
      </c>
      <c r="AB612" s="60">
        <v>25.219929638488786</v>
      </c>
      <c r="AC612" s="60">
        <v>15.126127601119716</v>
      </c>
      <c r="AD612" s="60">
        <v>84.04</v>
      </c>
      <c r="AE612" s="60">
        <v>85.33</v>
      </c>
      <c r="AF612" s="60">
        <v>68.290000000000006</v>
      </c>
      <c r="AG612" s="60">
        <v>70.86</v>
      </c>
      <c r="AH612" s="60">
        <v>97.98</v>
      </c>
      <c r="AI612" s="62">
        <v>352624</v>
      </c>
      <c r="AJ612" s="60">
        <v>10.675922135862601</v>
      </c>
      <c r="AK612" s="60">
        <v>1446</v>
      </c>
      <c r="AL612" s="63">
        <v>39496</v>
      </c>
      <c r="AM612" s="64">
        <v>0.33333333333333331</v>
      </c>
      <c r="AN612" s="61">
        <v>895</v>
      </c>
      <c r="AO612" s="63">
        <v>39697</v>
      </c>
      <c r="AP612" s="65">
        <v>0.54166666666666663</v>
      </c>
      <c r="AQ612" s="61">
        <v>879</v>
      </c>
      <c r="AR612" s="63">
        <v>39496</v>
      </c>
      <c r="AS612" s="65">
        <v>0.33333333333333331</v>
      </c>
      <c r="AT612" s="61">
        <v>895</v>
      </c>
      <c r="AU612" s="61">
        <v>365</v>
      </c>
      <c r="AV612" s="61">
        <v>514</v>
      </c>
      <c r="AW612" s="61"/>
      <c r="AX612" s="61"/>
      <c r="AY612" s="61"/>
      <c r="AZ612" s="61"/>
      <c r="BA612" s="66"/>
    </row>
    <row r="613" spans="1:53" hidden="1">
      <c r="A613" t="e">
        <f>VLOOKUP(C613,'2010'!$G$2:$S$120,13,FALSE)</f>
        <v>#N/A</v>
      </c>
      <c r="B613" s="10">
        <v>611</v>
      </c>
      <c r="C613" s="67" t="s">
        <v>2856</v>
      </c>
      <c r="D613" s="68" t="s">
        <v>2857</v>
      </c>
      <c r="E613" s="68" t="s">
        <v>132</v>
      </c>
      <c r="F613" s="69" t="s">
        <v>2836</v>
      </c>
      <c r="G613" s="69" t="s">
        <v>2587</v>
      </c>
      <c r="H613" s="69" t="s">
        <v>249</v>
      </c>
      <c r="I613" s="70" t="s">
        <v>2858</v>
      </c>
      <c r="J613" s="68" t="s">
        <v>2859</v>
      </c>
      <c r="K613" s="68">
        <v>30.455169999999999</v>
      </c>
      <c r="L613" s="68">
        <v>-29.671890000000001</v>
      </c>
      <c r="M613" s="68">
        <v>2</v>
      </c>
      <c r="N613" s="68">
        <v>100</v>
      </c>
      <c r="O613" s="68" t="s">
        <v>2860</v>
      </c>
      <c r="P613" s="68" t="s">
        <v>2861</v>
      </c>
      <c r="Q613" s="71">
        <v>8586.75</v>
      </c>
      <c r="R613" s="72">
        <v>97.8</v>
      </c>
      <c r="S613" s="72">
        <v>1482746</v>
      </c>
      <c r="T613" s="72">
        <v>186274</v>
      </c>
      <c r="U613" s="73">
        <v>4144.2808978950125</v>
      </c>
      <c r="V613" s="73">
        <v>520.6365621451655</v>
      </c>
      <c r="W613" s="71">
        <v>12.562772045920203</v>
      </c>
      <c r="X613" s="72">
        <v>122045</v>
      </c>
      <c r="Y613" s="72">
        <v>29681</v>
      </c>
      <c r="Z613" s="72">
        <v>34548</v>
      </c>
      <c r="AA613" s="71">
        <v>65.519074052202669</v>
      </c>
      <c r="AB613" s="71">
        <v>15.934054135306056</v>
      </c>
      <c r="AC613" s="71">
        <v>18.546871812491275</v>
      </c>
      <c r="AD613" s="71">
        <v>65.400000000000006</v>
      </c>
      <c r="AE613" s="71">
        <v>67.23</v>
      </c>
      <c r="AF613" s="71">
        <v>52.54</v>
      </c>
      <c r="AG613" s="71">
        <v>56.73</v>
      </c>
      <c r="AH613" s="71">
        <v>77.98</v>
      </c>
      <c r="AI613" s="73">
        <v>6680</v>
      </c>
      <c r="AJ613" s="71">
        <v>0.45051546252696006</v>
      </c>
      <c r="AK613" s="71">
        <v>1125</v>
      </c>
      <c r="AL613" s="74">
        <v>39661</v>
      </c>
      <c r="AM613" s="75">
        <v>0.75</v>
      </c>
      <c r="AN613" s="72">
        <v>777</v>
      </c>
      <c r="AO613" s="74">
        <v>39728</v>
      </c>
      <c r="AP613" s="76">
        <v>0.45833333333333331</v>
      </c>
      <c r="AQ613" s="72">
        <v>882</v>
      </c>
      <c r="AR613" s="74">
        <v>39661</v>
      </c>
      <c r="AS613" s="76">
        <v>0.75</v>
      </c>
      <c r="AT613" s="72">
        <v>777</v>
      </c>
      <c r="AU613" s="72">
        <v>882</v>
      </c>
      <c r="AV613" s="72"/>
      <c r="AW613" s="72"/>
      <c r="AX613" s="72"/>
      <c r="AY613" s="72"/>
      <c r="AZ613" s="72"/>
      <c r="BA613" s="77"/>
    </row>
    <row r="614" spans="1:53" hidden="1">
      <c r="A614" t="e">
        <f>VLOOKUP(C614,'2010'!$G$2:$S$120,13,FALSE)</f>
        <v>#N/A</v>
      </c>
      <c r="B614" s="10">
        <v>612</v>
      </c>
      <c r="C614" s="56" t="s">
        <v>2862</v>
      </c>
      <c r="D614" s="57" t="s">
        <v>2863</v>
      </c>
      <c r="E614" s="57" t="s">
        <v>132</v>
      </c>
      <c r="F614" s="58" t="s">
        <v>2836</v>
      </c>
      <c r="G614" s="58" t="s">
        <v>2587</v>
      </c>
      <c r="H614" s="58" t="s">
        <v>198</v>
      </c>
      <c r="I614" s="59" t="s">
        <v>1509</v>
      </c>
      <c r="J614" s="57" t="s">
        <v>2864</v>
      </c>
      <c r="K614" s="57">
        <v>29.893609999999999</v>
      </c>
      <c r="L614" s="57">
        <v>-29.020199999999999</v>
      </c>
      <c r="M614" s="57">
        <v>2</v>
      </c>
      <c r="N614" s="57">
        <v>80</v>
      </c>
      <c r="O614" s="57" t="s">
        <v>1588</v>
      </c>
      <c r="P614" s="57" t="s">
        <v>2865</v>
      </c>
      <c r="Q614" s="60">
        <v>8420.9500000000007</v>
      </c>
      <c r="R614" s="61">
        <v>95.9</v>
      </c>
      <c r="S614" s="61">
        <v>1781792</v>
      </c>
      <c r="T614" s="61">
        <v>240823</v>
      </c>
      <c r="U614" s="62">
        <v>5078.1690901857864</v>
      </c>
      <c r="V614" s="62">
        <v>686.35391493833822</v>
      </c>
      <c r="W614" s="60">
        <v>13.51577512975701</v>
      </c>
      <c r="X614" s="61">
        <v>108508</v>
      </c>
      <c r="Y614" s="61">
        <v>41302</v>
      </c>
      <c r="Z614" s="61">
        <v>91013</v>
      </c>
      <c r="AA614" s="60">
        <v>45.057158161803486</v>
      </c>
      <c r="AB614" s="60">
        <v>17.150355240155633</v>
      </c>
      <c r="AC614" s="60">
        <v>37.792486598040888</v>
      </c>
      <c r="AD614" s="60">
        <v>64.61</v>
      </c>
      <c r="AE614" s="60">
        <v>66.66</v>
      </c>
      <c r="AF614" s="60">
        <v>51.03</v>
      </c>
      <c r="AG614" s="60">
        <v>55.63</v>
      </c>
      <c r="AH614" s="60">
        <v>78.98</v>
      </c>
      <c r="AI614" s="62">
        <v>200272</v>
      </c>
      <c r="AJ614" s="60">
        <v>11.2399202600528</v>
      </c>
      <c r="AK614" s="60">
        <v>607</v>
      </c>
      <c r="AL614" s="63">
        <v>39561</v>
      </c>
      <c r="AM614" s="64">
        <v>0.54166666666666663</v>
      </c>
      <c r="AN614" s="61">
        <v>402</v>
      </c>
      <c r="AO614" s="63">
        <v>39489</v>
      </c>
      <c r="AP614" s="65">
        <v>0.45833333333333331</v>
      </c>
      <c r="AQ614" s="61">
        <v>317</v>
      </c>
      <c r="AR614" s="63">
        <v>39520</v>
      </c>
      <c r="AS614" s="65">
        <v>0.33333333333333331</v>
      </c>
      <c r="AT614" s="61">
        <v>402</v>
      </c>
      <c r="AU614" s="61">
        <v>317</v>
      </c>
      <c r="AV614" s="61"/>
      <c r="AW614" s="61"/>
      <c r="AX614" s="61"/>
      <c r="AY614" s="61"/>
      <c r="AZ614" s="61"/>
      <c r="BA614" s="66"/>
    </row>
    <row r="615" spans="1:53" hidden="1">
      <c r="A615" t="e">
        <f>VLOOKUP(C615,'2010'!$G$2:$S$120,13,FALSE)</f>
        <v>#N/A</v>
      </c>
      <c r="B615" s="10">
        <v>613</v>
      </c>
      <c r="C615" s="67" t="s">
        <v>2866</v>
      </c>
      <c r="D615" s="68" t="s">
        <v>2867</v>
      </c>
      <c r="E615" s="68" t="s">
        <v>71</v>
      </c>
      <c r="F615" s="69" t="s">
        <v>2868</v>
      </c>
      <c r="G615" s="69" t="s">
        <v>2869</v>
      </c>
      <c r="H615" s="69" t="s">
        <v>191</v>
      </c>
      <c r="I615" s="70" t="s">
        <v>1858</v>
      </c>
      <c r="J615" s="68" t="s">
        <v>2870</v>
      </c>
      <c r="K615" s="68">
        <v>28.758559999999999</v>
      </c>
      <c r="L615" s="68">
        <v>-25.80678</v>
      </c>
      <c r="M615" s="68">
        <v>2</v>
      </c>
      <c r="N615" s="68">
        <v>100</v>
      </c>
      <c r="O615" s="68" t="s">
        <v>2871</v>
      </c>
      <c r="P615" s="68" t="s">
        <v>2872</v>
      </c>
      <c r="Q615" s="71">
        <v>8784</v>
      </c>
      <c r="R615" s="72">
        <v>100</v>
      </c>
      <c r="S615" s="72">
        <v>574173</v>
      </c>
      <c r="T615" s="72">
        <v>36902</v>
      </c>
      <c r="U615" s="73">
        <v>1568.7786885245901</v>
      </c>
      <c r="V615" s="73">
        <v>100.82513661202185</v>
      </c>
      <c r="W615" s="71">
        <v>6.4269828083173541</v>
      </c>
      <c r="X615" s="72">
        <v>27359</v>
      </c>
      <c r="Y615" s="72">
        <v>6698</v>
      </c>
      <c r="Z615" s="72">
        <v>2845</v>
      </c>
      <c r="AA615" s="71">
        <v>74.139613029104112</v>
      </c>
      <c r="AB615" s="71">
        <v>18.150777735624086</v>
      </c>
      <c r="AC615" s="71">
        <v>7.7096092352718015</v>
      </c>
      <c r="AD615" s="71">
        <v>83.07</v>
      </c>
      <c r="AE615" s="71">
        <v>84.17</v>
      </c>
      <c r="AF615" s="71">
        <v>66.959999999999994</v>
      </c>
      <c r="AG615" s="71">
        <v>63.91</v>
      </c>
      <c r="AH615" s="71">
        <v>101.99</v>
      </c>
      <c r="AI615" s="73">
        <v>91618</v>
      </c>
      <c r="AJ615" s="71">
        <v>15.956514848312267</v>
      </c>
      <c r="AK615" s="71">
        <v>222</v>
      </c>
      <c r="AL615" s="74">
        <v>39668</v>
      </c>
      <c r="AM615" s="75">
        <v>0.70833333333333337</v>
      </c>
      <c r="AN615" s="72">
        <v>121</v>
      </c>
      <c r="AO615" s="74">
        <v>39738</v>
      </c>
      <c r="AP615" s="76">
        <v>0.75</v>
      </c>
      <c r="AQ615" s="72">
        <v>136</v>
      </c>
      <c r="AR615" s="74">
        <v>39668</v>
      </c>
      <c r="AS615" s="76">
        <v>0.70833333333333337</v>
      </c>
      <c r="AT615" s="72">
        <v>121</v>
      </c>
      <c r="AU615" s="72">
        <v>136</v>
      </c>
      <c r="AV615" s="72"/>
      <c r="AW615" s="72"/>
      <c r="AX615" s="72"/>
      <c r="AY615" s="72"/>
      <c r="AZ615" s="72"/>
      <c r="BA615" s="77"/>
    </row>
    <row r="616" spans="1:53" hidden="1">
      <c r="A616" t="e">
        <f>VLOOKUP(C616,'2010'!$G$2:$S$120,13,FALSE)</f>
        <v>#N/A</v>
      </c>
      <c r="B616" s="10">
        <v>614</v>
      </c>
      <c r="C616" s="56" t="s">
        <v>2873</v>
      </c>
      <c r="D616" s="57" t="s">
        <v>2874</v>
      </c>
      <c r="E616" s="57" t="s">
        <v>71</v>
      </c>
      <c r="F616" s="58" t="s">
        <v>2868</v>
      </c>
      <c r="G616" s="58" t="s">
        <v>2868</v>
      </c>
      <c r="H616" s="58" t="s">
        <v>191</v>
      </c>
      <c r="I616" s="59" t="s">
        <v>2875</v>
      </c>
      <c r="J616" s="57" t="s">
        <v>2876</v>
      </c>
      <c r="K616" s="57">
        <v>24.983889999999999</v>
      </c>
      <c r="L616" s="57">
        <v>-25.760670000000001</v>
      </c>
      <c r="M616" s="57">
        <v>2</v>
      </c>
      <c r="N616" s="57">
        <v>120</v>
      </c>
      <c r="O616" s="57" t="s">
        <v>1800</v>
      </c>
      <c r="P616" s="57" t="s">
        <v>60</v>
      </c>
      <c r="Q616" s="60">
        <v>7922.25</v>
      </c>
      <c r="R616" s="61">
        <v>90.2</v>
      </c>
      <c r="S616" s="61">
        <v>1873021</v>
      </c>
      <c r="T616" s="61">
        <v>199642</v>
      </c>
      <c r="U616" s="62">
        <v>5674.2092208652848</v>
      </c>
      <c r="V616" s="62">
        <v>604.80393827511125</v>
      </c>
      <c r="W616" s="60">
        <v>10.658823366102142</v>
      </c>
      <c r="X616" s="61">
        <v>143929</v>
      </c>
      <c r="Y616" s="61">
        <v>33740</v>
      </c>
      <c r="Z616" s="61">
        <v>21973</v>
      </c>
      <c r="AA616" s="60">
        <v>72.093547449935386</v>
      </c>
      <c r="AB616" s="60">
        <v>16.90025145009567</v>
      </c>
      <c r="AC616" s="60">
        <v>11.006201099968944</v>
      </c>
      <c r="AD616" s="60">
        <v>74.73</v>
      </c>
      <c r="AE616" s="60">
        <v>75.81</v>
      </c>
      <c r="AF616" s="60">
        <v>65.680000000000007</v>
      </c>
      <c r="AG616" s="60">
        <v>58.82</v>
      </c>
      <c r="AH616" s="60">
        <v>90.99</v>
      </c>
      <c r="AI616" s="62">
        <v>12766</v>
      </c>
      <c r="AJ616" s="60">
        <v>0.68157271061029212</v>
      </c>
      <c r="AK616" s="60">
        <v>680</v>
      </c>
      <c r="AL616" s="63">
        <v>39563</v>
      </c>
      <c r="AM616" s="64">
        <v>0.625</v>
      </c>
      <c r="AN616" s="61">
        <v>353</v>
      </c>
      <c r="AO616" s="63">
        <v>39563</v>
      </c>
      <c r="AP616" s="65">
        <v>0.625</v>
      </c>
      <c r="AQ616" s="61">
        <v>395</v>
      </c>
      <c r="AR616" s="63">
        <v>39489</v>
      </c>
      <c r="AS616" s="65">
        <v>0.29166666666666669</v>
      </c>
      <c r="AT616" s="61">
        <v>353</v>
      </c>
      <c r="AU616" s="61">
        <v>395</v>
      </c>
      <c r="AV616" s="61"/>
      <c r="AW616" s="61"/>
      <c r="AX616" s="61"/>
      <c r="AY616" s="61"/>
      <c r="AZ616" s="61"/>
      <c r="BA616" s="66"/>
    </row>
    <row r="617" spans="1:53" hidden="1">
      <c r="A617" t="e">
        <f>VLOOKUP(C617,'2010'!$G$2:$S$120,13,FALSE)</f>
        <v>#N/A</v>
      </c>
      <c r="B617" s="10">
        <v>615</v>
      </c>
      <c r="C617" s="67" t="s">
        <v>2877</v>
      </c>
      <c r="D617" s="68" t="s">
        <v>2878</v>
      </c>
      <c r="E617" s="68" t="s">
        <v>132</v>
      </c>
      <c r="F617" s="69" t="s">
        <v>2868</v>
      </c>
      <c r="G617" s="69" t="s">
        <v>2868</v>
      </c>
      <c r="H617" s="69" t="s">
        <v>191</v>
      </c>
      <c r="I617" s="70" t="s">
        <v>2875</v>
      </c>
      <c r="J617" s="68" t="s">
        <v>2879</v>
      </c>
      <c r="K617" s="68">
        <v>27.992719999999998</v>
      </c>
      <c r="L617" s="68">
        <v>-25.780280000000001</v>
      </c>
      <c r="M617" s="68">
        <v>2</v>
      </c>
      <c r="N617" s="68">
        <v>100</v>
      </c>
      <c r="O617" s="68" t="s">
        <v>60</v>
      </c>
      <c r="P617" s="68" t="s">
        <v>1933</v>
      </c>
      <c r="Q617" s="71">
        <v>8581.4500000000007</v>
      </c>
      <c r="R617" s="72">
        <v>97.7</v>
      </c>
      <c r="S617" s="72">
        <v>1443488</v>
      </c>
      <c r="T617" s="72">
        <v>104607</v>
      </c>
      <c r="U617" s="73">
        <v>4037.0464198940736</v>
      </c>
      <c r="V617" s="73">
        <v>292.55755146274811</v>
      </c>
      <c r="W617" s="71">
        <v>7.2468215877097704</v>
      </c>
      <c r="X617" s="72">
        <v>74613</v>
      </c>
      <c r="Y617" s="72">
        <v>19054</v>
      </c>
      <c r="Z617" s="72">
        <v>10940</v>
      </c>
      <c r="AA617" s="71">
        <v>71.326966646591529</v>
      </c>
      <c r="AB617" s="71">
        <v>18.21484221897196</v>
      </c>
      <c r="AC617" s="71">
        <v>10.458191134436511</v>
      </c>
      <c r="AD617" s="71">
        <v>88.49</v>
      </c>
      <c r="AE617" s="71">
        <v>89.74</v>
      </c>
      <c r="AF617" s="71">
        <v>72.45</v>
      </c>
      <c r="AG617" s="71">
        <v>71.900000000000006</v>
      </c>
      <c r="AH617" s="71">
        <v>105.98</v>
      </c>
      <c r="AI617" s="73">
        <v>327759</v>
      </c>
      <c r="AJ617" s="71">
        <v>22.706042585736771</v>
      </c>
      <c r="AK617" s="71">
        <v>580</v>
      </c>
      <c r="AL617" s="74">
        <v>39521</v>
      </c>
      <c r="AM617" s="75">
        <v>0.70833333333333337</v>
      </c>
      <c r="AN617" s="72">
        <v>375</v>
      </c>
      <c r="AO617" s="74">
        <v>39744</v>
      </c>
      <c r="AP617" s="76">
        <v>0.70833333333333337</v>
      </c>
      <c r="AQ617" s="72">
        <v>345</v>
      </c>
      <c r="AR617" s="74">
        <v>39619</v>
      </c>
      <c r="AS617" s="76">
        <v>0.33333333333333331</v>
      </c>
      <c r="AT617" s="72">
        <v>375</v>
      </c>
      <c r="AU617" s="72">
        <v>345</v>
      </c>
      <c r="AV617" s="72"/>
      <c r="AW617" s="72"/>
      <c r="AX617" s="72"/>
      <c r="AY617" s="72"/>
      <c r="AZ617" s="72"/>
      <c r="BA617" s="77"/>
    </row>
    <row r="618" spans="1:53" hidden="1">
      <c r="A618" t="e">
        <f>VLOOKUP(C618,'2010'!$G$2:$S$120,13,FALSE)</f>
        <v>#N/A</v>
      </c>
      <c r="B618" s="10">
        <v>616</v>
      </c>
      <c r="C618" s="56" t="s">
        <v>2880</v>
      </c>
      <c r="D618" s="57" t="s">
        <v>2881</v>
      </c>
      <c r="E618" s="57" t="s">
        <v>71</v>
      </c>
      <c r="F618" s="58" t="s">
        <v>2868</v>
      </c>
      <c r="G618" s="58" t="s">
        <v>2868</v>
      </c>
      <c r="H618" s="58" t="s">
        <v>191</v>
      </c>
      <c r="I618" s="59" t="s">
        <v>1569</v>
      </c>
      <c r="J618" s="57" t="s">
        <v>2882</v>
      </c>
      <c r="K618" s="57">
        <v>28.75142</v>
      </c>
      <c r="L618" s="57">
        <v>-25.80472</v>
      </c>
      <c r="M618" s="57">
        <v>2</v>
      </c>
      <c r="N618" s="57">
        <v>120</v>
      </c>
      <c r="O618" s="57" t="s">
        <v>1762</v>
      </c>
      <c r="P618" s="57" t="s">
        <v>1766</v>
      </c>
      <c r="Q618" s="60">
        <v>7978.5</v>
      </c>
      <c r="R618" s="61">
        <v>90.8</v>
      </c>
      <c r="S618" s="61">
        <v>1584200</v>
      </c>
      <c r="T618" s="61">
        <v>129657</v>
      </c>
      <c r="U618" s="62">
        <v>4765.4070313968787</v>
      </c>
      <c r="V618" s="62">
        <v>390.01917653694301</v>
      </c>
      <c r="W618" s="60">
        <v>8.1843832849387699</v>
      </c>
      <c r="X618" s="61">
        <v>74111</v>
      </c>
      <c r="Y618" s="61">
        <v>27782</v>
      </c>
      <c r="Z618" s="61">
        <v>27764</v>
      </c>
      <c r="AA618" s="60">
        <v>57.159274084700407</v>
      </c>
      <c r="AB618" s="60">
        <v>21.427304349167422</v>
      </c>
      <c r="AC618" s="60">
        <v>21.413421566132179</v>
      </c>
      <c r="AD618" s="60">
        <v>54.64</v>
      </c>
      <c r="AE618" s="60">
        <v>56.12</v>
      </c>
      <c r="AF618" s="60">
        <v>37.44</v>
      </c>
      <c r="AG618" s="60">
        <v>54.4</v>
      </c>
      <c r="AH618" s="60">
        <v>59.85</v>
      </c>
      <c r="AI618" s="62">
        <v>31</v>
      </c>
      <c r="AJ618" s="60">
        <v>1.9568236333796238E-3</v>
      </c>
      <c r="AK618" s="60">
        <v>575</v>
      </c>
      <c r="AL618" s="63">
        <v>39507</v>
      </c>
      <c r="AM618" s="64">
        <v>0.75</v>
      </c>
      <c r="AN618" s="61">
        <v>350</v>
      </c>
      <c r="AO618" s="63">
        <v>39598</v>
      </c>
      <c r="AP618" s="65">
        <v>0.75</v>
      </c>
      <c r="AQ618" s="61">
        <v>295</v>
      </c>
      <c r="AR618" s="63">
        <v>39753</v>
      </c>
      <c r="AS618" s="65">
        <v>0.41666666666666669</v>
      </c>
      <c r="AT618" s="61">
        <v>350</v>
      </c>
      <c r="AU618" s="61">
        <v>295</v>
      </c>
      <c r="AV618" s="61"/>
      <c r="AW618" s="61"/>
      <c r="AX618" s="61"/>
      <c r="AY618" s="61"/>
      <c r="AZ618" s="61"/>
      <c r="BA618" s="66"/>
    </row>
    <row r="619" spans="1:53" hidden="1">
      <c r="A619" t="e">
        <f>VLOOKUP(C619,'2010'!$G$2:$S$120,13,FALSE)</f>
        <v>#N/A</v>
      </c>
      <c r="B619" s="10">
        <v>617</v>
      </c>
      <c r="C619" s="67" t="s">
        <v>2883</v>
      </c>
      <c r="D619" s="68" t="s">
        <v>2884</v>
      </c>
      <c r="E619" s="68" t="s">
        <v>71</v>
      </c>
      <c r="F619" s="69" t="s">
        <v>2868</v>
      </c>
      <c r="G619" s="69" t="s">
        <v>2868</v>
      </c>
      <c r="H619" s="68"/>
      <c r="I619" s="70" t="s">
        <v>1274</v>
      </c>
      <c r="J619" s="68" t="s">
        <v>2885</v>
      </c>
      <c r="K619" s="68">
        <v>28.099830000000001</v>
      </c>
      <c r="L619" s="68">
        <v>-25.756419999999999</v>
      </c>
      <c r="M619" s="68">
        <v>2</v>
      </c>
      <c r="N619" s="68">
        <v>100</v>
      </c>
      <c r="O619" s="68" t="s">
        <v>60</v>
      </c>
      <c r="P619" s="68" t="s">
        <v>2886</v>
      </c>
      <c r="Q619" s="71">
        <v>8647.5</v>
      </c>
      <c r="R619" s="72">
        <v>98.4</v>
      </c>
      <c r="S619" s="72">
        <v>8342136</v>
      </c>
      <c r="T619" s="72">
        <v>310291</v>
      </c>
      <c r="U619" s="73">
        <v>23152.50234171726</v>
      </c>
      <c r="V619" s="73">
        <v>861.17189939288801</v>
      </c>
      <c r="W619" s="71">
        <v>3.7195629512633213</v>
      </c>
      <c r="X619" s="72">
        <v>170264</v>
      </c>
      <c r="Y619" s="72">
        <v>126740</v>
      </c>
      <c r="Z619" s="72">
        <v>13287</v>
      </c>
      <c r="AA619" s="71">
        <v>54.872361750743657</v>
      </c>
      <c r="AB619" s="71">
        <v>40.845528874508126</v>
      </c>
      <c r="AC619" s="71">
        <v>4.2821093747482202</v>
      </c>
      <c r="AD619" s="71">
        <v>69.17</v>
      </c>
      <c r="AE619" s="71">
        <v>69.239999999999995</v>
      </c>
      <c r="AF619" s="71">
        <v>67.28</v>
      </c>
      <c r="AG619" s="71">
        <v>58.82</v>
      </c>
      <c r="AH619" s="71">
        <v>79.97</v>
      </c>
      <c r="AI619" s="73">
        <v>139533</v>
      </c>
      <c r="AJ619" s="71">
        <v>1.6726291683568812</v>
      </c>
      <c r="AK619" s="71">
        <v>2296</v>
      </c>
      <c r="AL619" s="74">
        <v>39588</v>
      </c>
      <c r="AM619" s="75">
        <v>0.33333333333333331</v>
      </c>
      <c r="AN619" s="72">
        <v>1413</v>
      </c>
      <c r="AO619" s="74">
        <v>39456</v>
      </c>
      <c r="AP619" s="76">
        <v>0.33333333333333331</v>
      </c>
      <c r="AQ619" s="72">
        <v>1174</v>
      </c>
      <c r="AR619" s="74">
        <v>39778</v>
      </c>
      <c r="AS619" s="76">
        <v>0.83333333333333337</v>
      </c>
      <c r="AT619" s="72">
        <v>1413</v>
      </c>
      <c r="AU619" s="72">
        <v>1174</v>
      </c>
      <c r="AV619" s="72"/>
      <c r="AW619" s="72"/>
      <c r="AX619" s="72"/>
      <c r="AY619" s="72"/>
      <c r="AZ619" s="72"/>
      <c r="BA619" s="77"/>
    </row>
    <row r="620" spans="1:53" hidden="1">
      <c r="A620" t="e">
        <f>VLOOKUP(C620,'2010'!$G$2:$S$120,13,FALSE)</f>
        <v>#N/A</v>
      </c>
      <c r="B620" s="10">
        <v>618</v>
      </c>
      <c r="C620" s="56" t="s">
        <v>2887</v>
      </c>
      <c r="D620" s="57" t="s">
        <v>2888</v>
      </c>
      <c r="E620" s="57" t="s">
        <v>132</v>
      </c>
      <c r="F620" s="58" t="s">
        <v>2889</v>
      </c>
      <c r="G620" s="58" t="s">
        <v>2889</v>
      </c>
      <c r="H620" s="58" t="s">
        <v>191</v>
      </c>
      <c r="I620" s="59" t="s">
        <v>2890</v>
      </c>
      <c r="J620" s="57" t="s">
        <v>2891</v>
      </c>
      <c r="K620" s="57">
        <v>18.626639999999998</v>
      </c>
      <c r="L620" s="57">
        <v>-34.007800000000003</v>
      </c>
      <c r="M620" s="57">
        <v>5</v>
      </c>
      <c r="N620" s="57">
        <v>120</v>
      </c>
      <c r="O620" s="57" t="s">
        <v>2892</v>
      </c>
      <c r="P620" s="57" t="s">
        <v>2893</v>
      </c>
      <c r="Q620" s="60">
        <v>8783.7800000000007</v>
      </c>
      <c r="R620" s="61">
        <v>100</v>
      </c>
      <c r="S620" s="61">
        <v>12628690</v>
      </c>
      <c r="T620" s="61">
        <v>668979</v>
      </c>
      <c r="U620" s="62">
        <v>34505.481694669033</v>
      </c>
      <c r="V620" s="62">
        <v>1827.8572550769713</v>
      </c>
      <c r="W620" s="60">
        <v>5.2972952855759381</v>
      </c>
      <c r="X620" s="61">
        <v>389448</v>
      </c>
      <c r="Y620" s="61">
        <v>225223</v>
      </c>
      <c r="Z620" s="61">
        <v>54308</v>
      </c>
      <c r="AA620" s="60">
        <v>58.215280300278479</v>
      </c>
      <c r="AB620" s="60">
        <v>33.666677130373301</v>
      </c>
      <c r="AC620" s="60">
        <v>8.1180425693482157</v>
      </c>
      <c r="AD620" s="60">
        <v>95.46</v>
      </c>
      <c r="AE620" s="60">
        <v>96.17</v>
      </c>
      <c r="AF620" s="60">
        <v>82.84</v>
      </c>
      <c r="AG620" s="60">
        <v>76.91</v>
      </c>
      <c r="AH620" s="60">
        <v>114.99</v>
      </c>
      <c r="AI620" s="62">
        <v>1004766</v>
      </c>
      <c r="AJ620" s="60">
        <v>7.9562171531647383</v>
      </c>
      <c r="AK620" s="60">
        <v>4373</v>
      </c>
      <c r="AL620" s="63">
        <v>39563</v>
      </c>
      <c r="AM620" s="64">
        <v>0.33333333333333331</v>
      </c>
      <c r="AN620" s="61">
        <v>2491</v>
      </c>
      <c r="AO620" s="63">
        <v>39507</v>
      </c>
      <c r="AP620" s="65">
        <v>0.33333333333333331</v>
      </c>
      <c r="AQ620" s="61">
        <v>2404</v>
      </c>
      <c r="AR620" s="63">
        <v>39588</v>
      </c>
      <c r="AS620" s="65">
        <v>0.75</v>
      </c>
      <c r="AT620" s="61">
        <v>770</v>
      </c>
      <c r="AU620" s="61">
        <v>769</v>
      </c>
      <c r="AV620" s="61">
        <v>1109</v>
      </c>
      <c r="AW620" s="61">
        <v>1368</v>
      </c>
      <c r="AX620" s="61">
        <v>1037</v>
      </c>
      <c r="AY620" s="61"/>
      <c r="AZ620" s="61"/>
      <c r="BA620" s="66"/>
    </row>
    <row r="621" spans="1:53" hidden="1">
      <c r="A621" t="e">
        <f>VLOOKUP(C621,'2010'!$G$2:$S$120,13,FALSE)</f>
        <v>#N/A</v>
      </c>
      <c r="B621" s="10">
        <v>619</v>
      </c>
      <c r="C621" s="67" t="s">
        <v>2894</v>
      </c>
      <c r="D621" s="68" t="s">
        <v>2895</v>
      </c>
      <c r="E621" s="68" t="s">
        <v>132</v>
      </c>
      <c r="F621" s="69" t="s">
        <v>2889</v>
      </c>
      <c r="G621" s="69" t="s">
        <v>2889</v>
      </c>
      <c r="H621" s="69" t="s">
        <v>191</v>
      </c>
      <c r="I621" s="70" t="s">
        <v>2896</v>
      </c>
      <c r="J621" s="68" t="s">
        <v>2897</v>
      </c>
      <c r="K621" s="68">
        <v>18.636220000000002</v>
      </c>
      <c r="L621" s="68">
        <v>-33.997619999999998</v>
      </c>
      <c r="M621" s="68">
        <v>4</v>
      </c>
      <c r="N621" s="68">
        <v>120</v>
      </c>
      <c r="O621" s="68" t="s">
        <v>326</v>
      </c>
      <c r="P621" s="68"/>
      <c r="Q621" s="71">
        <v>5178.4399999999996</v>
      </c>
      <c r="R621" s="72">
        <v>59</v>
      </c>
      <c r="S621" s="72">
        <v>6630768</v>
      </c>
      <c r="T621" s="72">
        <v>380188</v>
      </c>
      <c r="U621" s="73">
        <v>30730.959902982369</v>
      </c>
      <c r="V621" s="73">
        <v>1762.019449872935</v>
      </c>
      <c r="W621" s="71">
        <v>5.7336947997577354</v>
      </c>
      <c r="X621" s="72">
        <v>227957</v>
      </c>
      <c r="Y621" s="72">
        <v>106250</v>
      </c>
      <c r="Z621" s="72">
        <v>45981</v>
      </c>
      <c r="AA621" s="71">
        <v>59.959020274180141</v>
      </c>
      <c r="AB621" s="71">
        <v>27.946700053657665</v>
      </c>
      <c r="AC621" s="71">
        <v>12.094279672162193</v>
      </c>
      <c r="AD621" s="71">
        <v>92.43</v>
      </c>
      <c r="AE621" s="71">
        <v>93.11</v>
      </c>
      <c r="AF621" s="71">
        <v>81.319999999999993</v>
      </c>
      <c r="AG621" s="71">
        <v>74.900000000000006</v>
      </c>
      <c r="AH621" s="71">
        <v>111.99</v>
      </c>
      <c r="AI621" s="73">
        <v>393930</v>
      </c>
      <c r="AJ621" s="71">
        <v>5.9409407779008401</v>
      </c>
      <c r="AK621" s="71">
        <v>3703</v>
      </c>
      <c r="AL621" s="74">
        <v>39507</v>
      </c>
      <c r="AM621" s="75">
        <v>0.33333333333333331</v>
      </c>
      <c r="AN621" s="72">
        <v>3703</v>
      </c>
      <c r="AO621" s="74">
        <v>39507</v>
      </c>
      <c r="AP621" s="76">
        <v>0.33333333333333331</v>
      </c>
      <c r="AQ621" s="72"/>
      <c r="AR621" s="72"/>
      <c r="AS621" s="72"/>
      <c r="AT621" s="72">
        <v>1199</v>
      </c>
      <c r="AU621" s="72">
        <v>1469</v>
      </c>
      <c r="AV621" s="72">
        <v>768</v>
      </c>
      <c r="AW621" s="72">
        <v>1169</v>
      </c>
      <c r="AX621" s="72"/>
      <c r="AY621" s="72"/>
      <c r="AZ621" s="72"/>
      <c r="BA621" s="77"/>
    </row>
    <row r="622" spans="1:53" hidden="1">
      <c r="A622" t="e">
        <f>VLOOKUP(C622,'2010'!$G$2:$S$120,13,FALSE)</f>
        <v>#N/A</v>
      </c>
      <c r="B622" s="10">
        <v>620</v>
      </c>
      <c r="C622" s="56" t="s">
        <v>2898</v>
      </c>
      <c r="D622" s="57" t="s">
        <v>2899</v>
      </c>
      <c r="E622" s="57" t="s">
        <v>132</v>
      </c>
      <c r="F622" s="58" t="s">
        <v>2889</v>
      </c>
      <c r="G622" s="58" t="s">
        <v>2889</v>
      </c>
      <c r="H622" s="58" t="s">
        <v>191</v>
      </c>
      <c r="I622" s="59" t="s">
        <v>2875</v>
      </c>
      <c r="J622" s="57" t="s">
        <v>2900</v>
      </c>
      <c r="K622" s="57">
        <v>18.637509999999999</v>
      </c>
      <c r="L622" s="57">
        <v>-33.997549999999997</v>
      </c>
      <c r="M622" s="57">
        <v>5</v>
      </c>
      <c r="N622" s="57">
        <v>120</v>
      </c>
      <c r="O622" s="57" t="s">
        <v>2901</v>
      </c>
      <c r="P622" s="57"/>
      <c r="Q622" s="60">
        <v>5675.32</v>
      </c>
      <c r="R622" s="61">
        <v>64.599999999999994</v>
      </c>
      <c r="S622" s="61">
        <v>7302114</v>
      </c>
      <c r="T622" s="61">
        <v>418396</v>
      </c>
      <c r="U622" s="62">
        <v>30879.4457405045</v>
      </c>
      <c r="V622" s="62">
        <v>1769.3282493321963</v>
      </c>
      <c r="W622" s="60">
        <v>5.7297927696006941</v>
      </c>
      <c r="X622" s="61">
        <v>251308</v>
      </c>
      <c r="Y622" s="61">
        <v>118402</v>
      </c>
      <c r="Z622" s="61">
        <v>48686</v>
      </c>
      <c r="AA622" s="60">
        <v>60.064627768907933</v>
      </c>
      <c r="AB622" s="60">
        <v>28.29902771537013</v>
      </c>
      <c r="AC622" s="60">
        <v>11.636344515721946</v>
      </c>
      <c r="AD622" s="60">
        <v>92.89</v>
      </c>
      <c r="AE622" s="60">
        <v>93.61</v>
      </c>
      <c r="AF622" s="60">
        <v>81.03</v>
      </c>
      <c r="AG622" s="60">
        <v>74.900000000000006</v>
      </c>
      <c r="AH622" s="60">
        <v>111.99</v>
      </c>
      <c r="AI622" s="62">
        <v>459627</v>
      </c>
      <c r="AJ622" s="60">
        <v>6.2944374738603095</v>
      </c>
      <c r="AK622" s="60">
        <v>3587</v>
      </c>
      <c r="AL622" s="63">
        <v>39541</v>
      </c>
      <c r="AM622" s="64">
        <v>0.75</v>
      </c>
      <c r="AN622" s="61">
        <v>3587</v>
      </c>
      <c r="AO622" s="63">
        <v>39541</v>
      </c>
      <c r="AP622" s="65">
        <v>0.75</v>
      </c>
      <c r="AQ622" s="61"/>
      <c r="AR622" s="61"/>
      <c r="AS622" s="61"/>
      <c r="AT622" s="61">
        <v>1049</v>
      </c>
      <c r="AU622" s="61">
        <v>1322</v>
      </c>
      <c r="AV622" s="61">
        <v>623</v>
      </c>
      <c r="AW622" s="61">
        <v>548</v>
      </c>
      <c r="AX622" s="61">
        <v>1359</v>
      </c>
      <c r="AY622" s="61"/>
      <c r="AZ622" s="61"/>
      <c r="BA622" s="66"/>
    </row>
    <row r="623" spans="1:53" hidden="1">
      <c r="A623" t="e">
        <f>VLOOKUP(C623,'2010'!$G$2:$S$120,13,FALSE)</f>
        <v>#N/A</v>
      </c>
      <c r="B623" s="10">
        <v>621</v>
      </c>
      <c r="C623" s="67" t="s">
        <v>2902</v>
      </c>
      <c r="D623" s="68" t="s">
        <v>2903</v>
      </c>
      <c r="E623" s="68" t="s">
        <v>177</v>
      </c>
      <c r="F623" s="69" t="s">
        <v>2889</v>
      </c>
      <c r="G623" s="69" t="s">
        <v>2889</v>
      </c>
      <c r="H623" s="69" t="s">
        <v>191</v>
      </c>
      <c r="I623" s="70" t="s">
        <v>2144</v>
      </c>
      <c r="J623" s="68" t="s">
        <v>2904</v>
      </c>
      <c r="K623" s="68">
        <v>18.65409</v>
      </c>
      <c r="L623" s="68">
        <v>-33.971319999999999</v>
      </c>
      <c r="M623" s="68">
        <v>4</v>
      </c>
      <c r="N623" s="68">
        <v>120</v>
      </c>
      <c r="O623" s="68" t="s">
        <v>326</v>
      </c>
      <c r="P623" s="68" t="s">
        <v>2892</v>
      </c>
      <c r="Q623" s="71">
        <v>434.35</v>
      </c>
      <c r="R623" s="72">
        <v>4.9000000000000004</v>
      </c>
      <c r="S623" s="72">
        <v>1081791</v>
      </c>
      <c r="T623" s="72">
        <v>58939</v>
      </c>
      <c r="U623" s="73">
        <v>59774.338666973636</v>
      </c>
      <c r="V623" s="73">
        <v>3256.6731898238741</v>
      </c>
      <c r="W623" s="71">
        <v>5.4482797508945815</v>
      </c>
      <c r="X623" s="72">
        <v>36048</v>
      </c>
      <c r="Y623" s="72">
        <v>14696</v>
      </c>
      <c r="Z623" s="72">
        <v>8195</v>
      </c>
      <c r="AA623" s="71">
        <v>61.161539897181825</v>
      </c>
      <c r="AB623" s="71">
        <v>24.934254059281631</v>
      </c>
      <c r="AC623" s="71">
        <v>13.904206043536538</v>
      </c>
      <c r="AD623" s="71">
        <v>94.75</v>
      </c>
      <c r="AE623" s="71">
        <v>95.48</v>
      </c>
      <c r="AF623" s="71">
        <v>82</v>
      </c>
      <c r="AG623" s="71">
        <v>73.92</v>
      </c>
      <c r="AH623" s="71">
        <v>115.98</v>
      </c>
      <c r="AI623" s="73">
        <v>80232</v>
      </c>
      <c r="AJ623" s="71">
        <v>7.4165897109515617</v>
      </c>
      <c r="AK623" s="71">
        <v>7034</v>
      </c>
      <c r="AL623" s="74">
        <v>39552</v>
      </c>
      <c r="AM623" s="75">
        <v>0.33333333333333331</v>
      </c>
      <c r="AN623" s="72">
        <v>3982</v>
      </c>
      <c r="AO623" s="74">
        <v>39559</v>
      </c>
      <c r="AP623" s="76">
        <v>0.33333333333333331</v>
      </c>
      <c r="AQ623" s="72">
        <v>3453</v>
      </c>
      <c r="AR623" s="74">
        <v>39559</v>
      </c>
      <c r="AS623" s="76">
        <v>0.75</v>
      </c>
      <c r="AT623" s="72">
        <v>1733</v>
      </c>
      <c r="AU623" s="72">
        <v>2329</v>
      </c>
      <c r="AV623" s="72">
        <v>2094</v>
      </c>
      <c r="AW623" s="72">
        <v>1399</v>
      </c>
      <c r="AX623" s="72"/>
      <c r="AY623" s="72"/>
      <c r="AZ623" s="72"/>
      <c r="BA623" s="77"/>
    </row>
    <row r="624" spans="1:53" hidden="1">
      <c r="A624" t="e">
        <f>VLOOKUP(C624,'2010'!$G$2:$S$120,13,FALSE)</f>
        <v>#N/A</v>
      </c>
      <c r="B624" s="10">
        <v>622</v>
      </c>
      <c r="C624" s="56" t="s">
        <v>2905</v>
      </c>
      <c r="D624" s="57" t="s">
        <v>2906</v>
      </c>
      <c r="E624" s="57" t="s">
        <v>177</v>
      </c>
      <c r="F624" s="58" t="s">
        <v>2889</v>
      </c>
      <c r="G624" s="58" t="s">
        <v>2889</v>
      </c>
      <c r="H624" s="58" t="s">
        <v>191</v>
      </c>
      <c r="I624" s="59" t="s">
        <v>972</v>
      </c>
      <c r="J624" s="57" t="s">
        <v>2907</v>
      </c>
      <c r="K624" s="57">
        <v>18.658180000000002</v>
      </c>
      <c r="L624" s="57">
        <v>-33.951000000000001</v>
      </c>
      <c r="M624" s="57">
        <v>4</v>
      </c>
      <c r="N624" s="57">
        <v>120</v>
      </c>
      <c r="O624" s="57" t="s">
        <v>326</v>
      </c>
      <c r="P624" s="57" t="s">
        <v>2892</v>
      </c>
      <c r="Q624" s="60">
        <v>410.25</v>
      </c>
      <c r="R624" s="61">
        <v>4.7</v>
      </c>
      <c r="S624" s="61">
        <v>681268</v>
      </c>
      <c r="T624" s="61">
        <v>41857</v>
      </c>
      <c r="U624" s="62">
        <v>39854.800731261428</v>
      </c>
      <c r="V624" s="62">
        <v>2448.6727605118831</v>
      </c>
      <c r="W624" s="60">
        <v>6.143984452520888</v>
      </c>
      <c r="X624" s="61">
        <v>24710</v>
      </c>
      <c r="Y624" s="61">
        <v>10539</v>
      </c>
      <c r="Z624" s="61">
        <v>6608</v>
      </c>
      <c r="AA624" s="60">
        <v>59.034331175191724</v>
      </c>
      <c r="AB624" s="60">
        <v>25.178584227249921</v>
      </c>
      <c r="AC624" s="60">
        <v>15.787084597558355</v>
      </c>
      <c r="AD624" s="60">
        <v>100.62</v>
      </c>
      <c r="AE624" s="60">
        <v>101.64</v>
      </c>
      <c r="AF624" s="60">
        <v>85.01</v>
      </c>
      <c r="AG624" s="60">
        <v>80.91</v>
      </c>
      <c r="AH624" s="60">
        <v>118.98</v>
      </c>
      <c r="AI624" s="62">
        <v>80428</v>
      </c>
      <c r="AJ624" s="60">
        <v>11.805633025476023</v>
      </c>
      <c r="AK624" s="60">
        <v>4981</v>
      </c>
      <c r="AL624" s="63">
        <v>39587</v>
      </c>
      <c r="AM624" s="64">
        <v>0.33333333333333331</v>
      </c>
      <c r="AN624" s="61">
        <v>2540</v>
      </c>
      <c r="AO624" s="63">
        <v>39582</v>
      </c>
      <c r="AP624" s="65">
        <v>0.75</v>
      </c>
      <c r="AQ624" s="61">
        <v>2829</v>
      </c>
      <c r="AR624" s="63">
        <v>39587</v>
      </c>
      <c r="AS624" s="65">
        <v>0.33333333333333331</v>
      </c>
      <c r="AT624" s="61">
        <v>1808</v>
      </c>
      <c r="AU624" s="61">
        <v>778</v>
      </c>
      <c r="AV624" s="61">
        <v>1039</v>
      </c>
      <c r="AW624" s="61">
        <v>1951</v>
      </c>
      <c r="AX624" s="61"/>
      <c r="AY624" s="61"/>
      <c r="AZ624" s="61"/>
      <c r="BA624" s="66"/>
    </row>
    <row r="625" spans="1:53" hidden="1">
      <c r="A625" t="e">
        <f>VLOOKUP(C625,'2010'!$G$2:$S$120,13,FALSE)</f>
        <v>#N/A</v>
      </c>
      <c r="B625" s="10">
        <v>623</v>
      </c>
      <c r="C625" s="67" t="s">
        <v>2908</v>
      </c>
      <c r="D625" s="68" t="s">
        <v>2909</v>
      </c>
      <c r="E625" s="68" t="s">
        <v>177</v>
      </c>
      <c r="F625" s="69" t="s">
        <v>2889</v>
      </c>
      <c r="G625" s="69" t="s">
        <v>2889</v>
      </c>
      <c r="H625" s="69" t="s">
        <v>191</v>
      </c>
      <c r="I625" s="70" t="s">
        <v>954</v>
      </c>
      <c r="J625" s="68" t="s">
        <v>2910</v>
      </c>
      <c r="K625" s="68">
        <v>18.661529999999999</v>
      </c>
      <c r="L625" s="68">
        <v>-33.935830000000003</v>
      </c>
      <c r="M625" s="68">
        <v>4</v>
      </c>
      <c r="N625" s="68">
        <v>120</v>
      </c>
      <c r="O625" s="68" t="s">
        <v>326</v>
      </c>
      <c r="P625" s="68" t="s">
        <v>2892</v>
      </c>
      <c r="Q625" s="71">
        <v>427.5</v>
      </c>
      <c r="R625" s="72">
        <v>4.9000000000000004</v>
      </c>
      <c r="S625" s="72">
        <v>923175</v>
      </c>
      <c r="T625" s="72">
        <v>60406</v>
      </c>
      <c r="U625" s="73">
        <v>51827.368421052626</v>
      </c>
      <c r="V625" s="73">
        <v>3391.2140350877194</v>
      </c>
      <c r="W625" s="71">
        <v>6.5432881089717547</v>
      </c>
      <c r="X625" s="72">
        <v>33858</v>
      </c>
      <c r="Y625" s="72">
        <v>15475</v>
      </c>
      <c r="Z625" s="72">
        <v>11073</v>
      </c>
      <c r="AA625" s="71">
        <v>56.050723438069063</v>
      </c>
      <c r="AB625" s="71">
        <v>25.618316061318414</v>
      </c>
      <c r="AC625" s="71">
        <v>18.330960500612523</v>
      </c>
      <c r="AD625" s="71">
        <v>95.74</v>
      </c>
      <c r="AE625" s="71">
        <v>96.73</v>
      </c>
      <c r="AF625" s="71">
        <v>81.63</v>
      </c>
      <c r="AG625" s="71">
        <v>74.92</v>
      </c>
      <c r="AH625" s="71">
        <v>116.98</v>
      </c>
      <c r="AI625" s="73">
        <v>78959</v>
      </c>
      <c r="AJ625" s="71">
        <v>8.5529829122322418</v>
      </c>
      <c r="AK625" s="71">
        <v>6698</v>
      </c>
      <c r="AL625" s="74">
        <v>39587</v>
      </c>
      <c r="AM625" s="75">
        <v>0.33333333333333331</v>
      </c>
      <c r="AN625" s="72">
        <v>3655</v>
      </c>
      <c r="AO625" s="74">
        <v>39552</v>
      </c>
      <c r="AP625" s="76">
        <v>0.33333333333333331</v>
      </c>
      <c r="AQ625" s="72">
        <v>3382</v>
      </c>
      <c r="AR625" s="74">
        <v>39582</v>
      </c>
      <c r="AS625" s="76">
        <v>0.75</v>
      </c>
      <c r="AT625" s="72">
        <v>1623</v>
      </c>
      <c r="AU625" s="72">
        <v>2138</v>
      </c>
      <c r="AV625" s="72">
        <v>2105</v>
      </c>
      <c r="AW625" s="72">
        <v>1318</v>
      </c>
      <c r="AX625" s="72"/>
      <c r="AY625" s="72"/>
      <c r="AZ625" s="72"/>
      <c r="BA625" s="77"/>
    </row>
    <row r="626" spans="1:53" hidden="1">
      <c r="A626" t="e">
        <f>VLOOKUP(C626,'2010'!$G$2:$S$120,13,FALSE)</f>
        <v>#N/A</v>
      </c>
      <c r="B626" s="10">
        <v>624</v>
      </c>
      <c r="C626" s="56" t="s">
        <v>2911</v>
      </c>
      <c r="D626" s="57" t="s">
        <v>2912</v>
      </c>
      <c r="E626" s="57" t="s">
        <v>177</v>
      </c>
      <c r="F626" s="58" t="s">
        <v>2889</v>
      </c>
      <c r="G626" s="58" t="s">
        <v>2889</v>
      </c>
      <c r="H626" s="58" t="s">
        <v>191</v>
      </c>
      <c r="I626" s="59" t="s">
        <v>489</v>
      </c>
      <c r="J626" s="57" t="s">
        <v>2913</v>
      </c>
      <c r="K626" s="57">
        <v>18.67033</v>
      </c>
      <c r="L626" s="57">
        <v>-33.911549999999998</v>
      </c>
      <c r="M626" s="57">
        <v>4</v>
      </c>
      <c r="N626" s="57">
        <v>120</v>
      </c>
      <c r="O626" s="57" t="s">
        <v>326</v>
      </c>
      <c r="P626" s="57" t="s">
        <v>2892</v>
      </c>
      <c r="Q626" s="60">
        <v>385.38</v>
      </c>
      <c r="R626" s="61">
        <v>4.4000000000000004</v>
      </c>
      <c r="S626" s="61">
        <v>592411</v>
      </c>
      <c r="T626" s="61">
        <v>43640</v>
      </c>
      <c r="U626" s="62">
        <v>36893.102911412119</v>
      </c>
      <c r="V626" s="62">
        <v>2717.7331465047487</v>
      </c>
      <c r="W626" s="60">
        <v>7.3665073741034526</v>
      </c>
      <c r="X626" s="61">
        <v>23878</v>
      </c>
      <c r="Y626" s="61">
        <v>11412</v>
      </c>
      <c r="Z626" s="61">
        <v>8350</v>
      </c>
      <c r="AA626" s="60">
        <v>54.715857011915666</v>
      </c>
      <c r="AB626" s="60">
        <v>26.150320806599446</v>
      </c>
      <c r="AC626" s="60">
        <v>19.133822181484877</v>
      </c>
      <c r="AD626" s="60">
        <v>99.17</v>
      </c>
      <c r="AE626" s="60">
        <v>100.34</v>
      </c>
      <c r="AF626" s="60">
        <v>84.5</v>
      </c>
      <c r="AG626" s="60">
        <v>80.89</v>
      </c>
      <c r="AH626" s="60">
        <v>116.98</v>
      </c>
      <c r="AI626" s="62">
        <v>53098</v>
      </c>
      <c r="AJ626" s="60">
        <v>8.9630341097650117</v>
      </c>
      <c r="AK626" s="60">
        <v>4998</v>
      </c>
      <c r="AL626" s="63">
        <v>39587</v>
      </c>
      <c r="AM626" s="64">
        <v>0.33333333333333331</v>
      </c>
      <c r="AN626" s="61">
        <v>2507</v>
      </c>
      <c r="AO626" s="63">
        <v>39587</v>
      </c>
      <c r="AP626" s="65">
        <v>0.33333333333333331</v>
      </c>
      <c r="AQ626" s="61">
        <v>2577</v>
      </c>
      <c r="AR626" s="63">
        <v>39582</v>
      </c>
      <c r="AS626" s="65">
        <v>0.75</v>
      </c>
      <c r="AT626" s="61">
        <v>823</v>
      </c>
      <c r="AU626" s="61">
        <v>1769</v>
      </c>
      <c r="AV626" s="61">
        <v>1945</v>
      </c>
      <c r="AW626" s="61">
        <v>797</v>
      </c>
      <c r="AX626" s="61"/>
      <c r="AY626" s="61"/>
      <c r="AZ626" s="61"/>
      <c r="BA626" s="66"/>
    </row>
    <row r="627" spans="1:53" hidden="1">
      <c r="A627" t="e">
        <f>VLOOKUP(C627,'2010'!$G$2:$S$120,13,FALSE)</f>
        <v>#N/A</v>
      </c>
      <c r="B627" s="10">
        <v>625</v>
      </c>
      <c r="C627" s="67" t="s">
        <v>2914</v>
      </c>
      <c r="D627" s="68" t="s">
        <v>2915</v>
      </c>
      <c r="E627" s="68" t="s">
        <v>177</v>
      </c>
      <c r="F627" s="69" t="s">
        <v>2889</v>
      </c>
      <c r="G627" s="69" t="s">
        <v>2889</v>
      </c>
      <c r="H627" s="69" t="s">
        <v>191</v>
      </c>
      <c r="I627" s="70" t="s">
        <v>1027</v>
      </c>
      <c r="J627" s="68" t="s">
        <v>2916</v>
      </c>
      <c r="K627" s="68">
        <v>18.676069999999999</v>
      </c>
      <c r="L627" s="68">
        <v>-33.901859999999999</v>
      </c>
      <c r="M627" s="68">
        <v>4</v>
      </c>
      <c r="N627" s="68">
        <v>120</v>
      </c>
      <c r="O627" s="68" t="s">
        <v>326</v>
      </c>
      <c r="P627" s="68" t="s">
        <v>2892</v>
      </c>
      <c r="Q627" s="71">
        <v>492.25</v>
      </c>
      <c r="R627" s="72">
        <v>5.6</v>
      </c>
      <c r="S627" s="72">
        <v>1064960</v>
      </c>
      <c r="T627" s="72">
        <v>68518</v>
      </c>
      <c r="U627" s="73">
        <v>51922.884713052314</v>
      </c>
      <c r="V627" s="73">
        <v>3340.6439817166074</v>
      </c>
      <c r="W627" s="71">
        <v>6.4338566706730766</v>
      </c>
      <c r="X627" s="72">
        <v>36782</v>
      </c>
      <c r="Y627" s="72">
        <v>17245</v>
      </c>
      <c r="Z627" s="72">
        <v>14491</v>
      </c>
      <c r="AA627" s="71">
        <v>53.682244081847109</v>
      </c>
      <c r="AB627" s="71">
        <v>25.168568843223678</v>
      </c>
      <c r="AC627" s="71">
        <v>21.149187074929216</v>
      </c>
      <c r="AD627" s="71">
        <v>97.76</v>
      </c>
      <c r="AE627" s="71">
        <v>98.95</v>
      </c>
      <c r="AF627" s="71">
        <v>80.44</v>
      </c>
      <c r="AG627" s="71">
        <v>76.92</v>
      </c>
      <c r="AH627" s="71">
        <v>117.98</v>
      </c>
      <c r="AI627" s="73">
        <v>109052</v>
      </c>
      <c r="AJ627" s="71">
        <v>10.240009014423077</v>
      </c>
      <c r="AK627" s="71">
        <v>6766</v>
      </c>
      <c r="AL627" s="74">
        <v>39556</v>
      </c>
      <c r="AM627" s="75">
        <v>0.33333333333333331</v>
      </c>
      <c r="AN627" s="72">
        <v>3233</v>
      </c>
      <c r="AO627" s="74">
        <v>39556</v>
      </c>
      <c r="AP627" s="76">
        <v>0.33333333333333331</v>
      </c>
      <c r="AQ627" s="72">
        <v>3538</v>
      </c>
      <c r="AR627" s="74">
        <v>39573</v>
      </c>
      <c r="AS627" s="76">
        <v>0.33333333333333331</v>
      </c>
      <c r="AT627" s="72">
        <v>1091</v>
      </c>
      <c r="AU627" s="72">
        <v>2142</v>
      </c>
      <c r="AV627" s="72">
        <v>2071</v>
      </c>
      <c r="AW627" s="72">
        <v>1522</v>
      </c>
      <c r="AX627" s="72"/>
      <c r="AY627" s="72"/>
      <c r="AZ627" s="72"/>
      <c r="BA627" s="77"/>
    </row>
    <row r="628" spans="1:53" hidden="1">
      <c r="A628" t="e">
        <f>VLOOKUP(C628,'2010'!$G$2:$S$120,13,FALSE)</f>
        <v>#N/A</v>
      </c>
      <c r="B628" s="10">
        <v>626</v>
      </c>
      <c r="C628" s="56" t="s">
        <v>2917</v>
      </c>
      <c r="D628" s="57" t="s">
        <v>2918</v>
      </c>
      <c r="E628" s="57" t="s">
        <v>132</v>
      </c>
      <c r="F628" s="58" t="s">
        <v>2889</v>
      </c>
      <c r="G628" s="58" t="s">
        <v>2889</v>
      </c>
      <c r="H628" s="58" t="s">
        <v>191</v>
      </c>
      <c r="I628" s="59" t="s">
        <v>904</v>
      </c>
      <c r="J628" s="57" t="s">
        <v>2919</v>
      </c>
      <c r="K628" s="57">
        <v>18.674489999999999</v>
      </c>
      <c r="L628" s="57">
        <v>-33.883299999999998</v>
      </c>
      <c r="M628" s="57">
        <v>5</v>
      </c>
      <c r="N628" s="57">
        <v>120</v>
      </c>
      <c r="O628" s="57" t="s">
        <v>326</v>
      </c>
      <c r="P628" s="57" t="s">
        <v>2892</v>
      </c>
      <c r="Q628" s="60">
        <v>5888.25</v>
      </c>
      <c r="R628" s="61">
        <v>67</v>
      </c>
      <c r="S628" s="61">
        <v>9557542</v>
      </c>
      <c r="T628" s="61">
        <v>728777</v>
      </c>
      <c r="U628" s="62">
        <v>38955.718252451916</v>
      </c>
      <c r="V628" s="62">
        <v>2970.4323016176286</v>
      </c>
      <c r="W628" s="60">
        <v>7.6251509017695129</v>
      </c>
      <c r="X628" s="61">
        <v>357082</v>
      </c>
      <c r="Y628" s="61">
        <v>187243</v>
      </c>
      <c r="Z628" s="61">
        <v>184452</v>
      </c>
      <c r="AA628" s="60">
        <v>48.997429940846104</v>
      </c>
      <c r="AB628" s="60">
        <v>25.692770216403648</v>
      </c>
      <c r="AC628" s="60">
        <v>25.309799842750252</v>
      </c>
      <c r="AD628" s="60">
        <v>101.17</v>
      </c>
      <c r="AE628" s="60">
        <v>102.61</v>
      </c>
      <c r="AF628" s="60">
        <v>83.68</v>
      </c>
      <c r="AG628" s="60">
        <v>82.9</v>
      </c>
      <c r="AH628" s="60">
        <v>118.98</v>
      </c>
      <c r="AI628" s="62">
        <v>1065347</v>
      </c>
      <c r="AJ628" s="60">
        <v>11.14666302277301</v>
      </c>
      <c r="AK628" s="60">
        <v>4556</v>
      </c>
      <c r="AL628" s="63">
        <v>39477</v>
      </c>
      <c r="AM628" s="64">
        <v>0.33333333333333331</v>
      </c>
      <c r="AN628" s="61">
        <v>2047</v>
      </c>
      <c r="AO628" s="63">
        <v>39547</v>
      </c>
      <c r="AP628" s="65">
        <v>0.75</v>
      </c>
      <c r="AQ628" s="61">
        <v>2851</v>
      </c>
      <c r="AR628" s="63">
        <v>39517</v>
      </c>
      <c r="AS628" s="65">
        <v>0.33333333333333331</v>
      </c>
      <c r="AT628" s="61">
        <v>74</v>
      </c>
      <c r="AU628" s="61">
        <v>847</v>
      </c>
      <c r="AV628" s="61">
        <v>1233</v>
      </c>
      <c r="AW628" s="61">
        <v>1910</v>
      </c>
      <c r="AX628" s="61">
        <v>1046</v>
      </c>
      <c r="AY628" s="61"/>
      <c r="AZ628" s="61"/>
      <c r="BA628" s="66"/>
    </row>
    <row r="629" spans="1:53" hidden="1">
      <c r="A629" t="e">
        <f>VLOOKUP(C629,'2010'!$G$2:$S$120,13,FALSE)</f>
        <v>#N/A</v>
      </c>
      <c r="B629" s="10">
        <v>627</v>
      </c>
      <c r="C629" s="67" t="s">
        <v>2920</v>
      </c>
      <c r="D629" s="68" t="s">
        <v>2921</v>
      </c>
      <c r="E629" s="68" t="s">
        <v>132</v>
      </c>
      <c r="F629" s="69" t="s">
        <v>2922</v>
      </c>
      <c r="G629" s="69" t="s">
        <v>883</v>
      </c>
      <c r="H629" s="68"/>
      <c r="I629" s="70" t="s">
        <v>1274</v>
      </c>
      <c r="J629" s="68" t="s">
        <v>2923</v>
      </c>
      <c r="K629" s="68">
        <v>18.713049999999999</v>
      </c>
      <c r="L629" s="68">
        <v>-34.056669999999997</v>
      </c>
      <c r="M629" s="68">
        <v>2</v>
      </c>
      <c r="N629" s="68">
        <v>80</v>
      </c>
      <c r="O629" s="68" t="s">
        <v>2892</v>
      </c>
      <c r="P629" s="68" t="s">
        <v>2924</v>
      </c>
      <c r="Q629" s="71">
        <v>8305.08</v>
      </c>
      <c r="R629" s="72">
        <v>94.5</v>
      </c>
      <c r="S629" s="72">
        <v>3347146</v>
      </c>
      <c r="T629" s="72">
        <v>196461</v>
      </c>
      <c r="U629" s="73">
        <v>9672.5743761649501</v>
      </c>
      <c r="V629" s="73">
        <v>567.73252033695042</v>
      </c>
      <c r="W629" s="71">
        <v>5.8695079330271227</v>
      </c>
      <c r="X629" s="72">
        <v>154115</v>
      </c>
      <c r="Y629" s="72">
        <v>33708</v>
      </c>
      <c r="Z629" s="72">
        <v>8638</v>
      </c>
      <c r="AA629" s="71">
        <v>78.445594799985756</v>
      </c>
      <c r="AB629" s="71">
        <v>17.157603799227328</v>
      </c>
      <c r="AC629" s="71">
        <v>4.3968014007869245</v>
      </c>
      <c r="AD629" s="71">
        <v>78.05</v>
      </c>
      <c r="AE629" s="71">
        <v>78.55</v>
      </c>
      <c r="AF629" s="71">
        <v>69.989999999999995</v>
      </c>
      <c r="AG629" s="71">
        <v>61.9</v>
      </c>
      <c r="AH629" s="71">
        <v>93.99</v>
      </c>
      <c r="AI629" s="73">
        <v>1480856</v>
      </c>
      <c r="AJ629" s="71">
        <v>44.242348556053422</v>
      </c>
      <c r="AK629" s="71">
        <v>1137</v>
      </c>
      <c r="AL629" s="74">
        <v>39792</v>
      </c>
      <c r="AM629" s="75">
        <v>0.33333333333333331</v>
      </c>
      <c r="AN629" s="72">
        <v>693</v>
      </c>
      <c r="AO629" s="74">
        <v>39792</v>
      </c>
      <c r="AP629" s="76">
        <v>0.33333333333333331</v>
      </c>
      <c r="AQ629" s="72">
        <v>645</v>
      </c>
      <c r="AR629" s="74">
        <v>39554</v>
      </c>
      <c r="AS629" s="76">
        <v>0.75</v>
      </c>
      <c r="AT629" s="72">
        <v>693</v>
      </c>
      <c r="AU629" s="72">
        <v>645</v>
      </c>
      <c r="AV629" s="72"/>
      <c r="AW629" s="72"/>
      <c r="AX629" s="72"/>
      <c r="AY629" s="72"/>
      <c r="AZ629" s="72"/>
      <c r="BA629" s="77"/>
    </row>
    <row r="630" spans="1:53" hidden="1">
      <c r="A630" t="e">
        <f>VLOOKUP(C630,'2010'!$G$2:$S$120,13,FALSE)</f>
        <v>#N/A</v>
      </c>
      <c r="B630" s="10">
        <v>628</v>
      </c>
      <c r="C630" s="56" t="s">
        <v>2925</v>
      </c>
      <c r="D630" s="57" t="s">
        <v>2926</v>
      </c>
      <c r="E630" s="57" t="s">
        <v>132</v>
      </c>
      <c r="F630" s="58" t="s">
        <v>2927</v>
      </c>
      <c r="G630" s="58" t="s">
        <v>2927</v>
      </c>
      <c r="H630" s="57"/>
      <c r="I630" s="59" t="s">
        <v>1274</v>
      </c>
      <c r="J630" s="57" t="s">
        <v>2928</v>
      </c>
      <c r="K630" s="57">
        <v>18.74361</v>
      </c>
      <c r="L630" s="57">
        <v>-33.775280000000002</v>
      </c>
      <c r="M630" s="57">
        <v>2</v>
      </c>
      <c r="N630" s="57">
        <v>100</v>
      </c>
      <c r="O630" s="57" t="s">
        <v>2647</v>
      </c>
      <c r="P630" s="57" t="s">
        <v>2929</v>
      </c>
      <c r="Q630" s="60">
        <v>8645.43</v>
      </c>
      <c r="R630" s="61">
        <v>98.4</v>
      </c>
      <c r="S630" s="61">
        <v>1153717</v>
      </c>
      <c r="T630" s="61">
        <v>111388</v>
      </c>
      <c r="U630" s="62">
        <v>3202.7566008862486</v>
      </c>
      <c r="V630" s="62">
        <v>309.21677695614909</v>
      </c>
      <c r="W630" s="60">
        <v>9.6547073502427381</v>
      </c>
      <c r="X630" s="61">
        <v>68907</v>
      </c>
      <c r="Y630" s="61">
        <v>20678</v>
      </c>
      <c r="Z630" s="61">
        <v>21803</v>
      </c>
      <c r="AA630" s="60">
        <v>61.862139548245779</v>
      </c>
      <c r="AB630" s="60">
        <v>18.5639386648472</v>
      </c>
      <c r="AC630" s="60">
        <v>19.573921786907029</v>
      </c>
      <c r="AD630" s="60">
        <v>89.39</v>
      </c>
      <c r="AE630" s="60">
        <v>91.58</v>
      </c>
      <c r="AF630" s="60">
        <v>68.86</v>
      </c>
      <c r="AG630" s="60">
        <v>70.91</v>
      </c>
      <c r="AH630" s="60">
        <v>107.98</v>
      </c>
      <c r="AI630" s="62">
        <v>306494</v>
      </c>
      <c r="AJ630" s="60">
        <v>26.56578693041708</v>
      </c>
      <c r="AK630" s="60">
        <v>676</v>
      </c>
      <c r="AL630" s="63">
        <v>39555</v>
      </c>
      <c r="AM630" s="64">
        <v>0.75</v>
      </c>
      <c r="AN630" s="61">
        <v>327</v>
      </c>
      <c r="AO630" s="63">
        <v>39559</v>
      </c>
      <c r="AP630" s="65">
        <v>0.33333333333333331</v>
      </c>
      <c r="AQ630" s="61">
        <v>514</v>
      </c>
      <c r="AR630" s="63">
        <v>39555</v>
      </c>
      <c r="AS630" s="65">
        <v>0.75</v>
      </c>
      <c r="AT630" s="61">
        <v>327</v>
      </c>
      <c r="AU630" s="61">
        <v>514</v>
      </c>
      <c r="AV630" s="61"/>
      <c r="AW630" s="61"/>
      <c r="AX630" s="61"/>
      <c r="AY630" s="61"/>
      <c r="AZ630" s="61"/>
      <c r="BA630" s="66"/>
    </row>
    <row r="631" spans="1:53" hidden="1">
      <c r="A631" t="e">
        <f>VLOOKUP(C631,'2010'!$G$2:$S$120,13,FALSE)</f>
        <v>#N/A</v>
      </c>
      <c r="B631" s="10">
        <v>629</v>
      </c>
      <c r="C631" s="67" t="s">
        <v>2930</v>
      </c>
      <c r="D631" s="68" t="s">
        <v>2931</v>
      </c>
      <c r="E631" s="68" t="s">
        <v>132</v>
      </c>
      <c r="F631" s="69" t="s">
        <v>2932</v>
      </c>
      <c r="G631" s="69" t="s">
        <v>2932</v>
      </c>
      <c r="H631" s="68"/>
      <c r="I631" s="70" t="s">
        <v>2181</v>
      </c>
      <c r="J631" s="68" t="s">
        <v>2933</v>
      </c>
      <c r="K631" s="68">
        <v>25.623169999999998</v>
      </c>
      <c r="L631" s="68">
        <v>-32.148029999999999</v>
      </c>
      <c r="M631" s="68">
        <v>2</v>
      </c>
      <c r="N631" s="68">
        <v>100</v>
      </c>
      <c r="O631" s="68" t="s">
        <v>2934</v>
      </c>
      <c r="P631" s="68" t="s">
        <v>2128</v>
      </c>
      <c r="Q631" s="71">
        <v>8783.35</v>
      </c>
      <c r="R631" s="72">
        <v>100</v>
      </c>
      <c r="S631" s="72">
        <v>241383</v>
      </c>
      <c r="T631" s="72">
        <v>49354</v>
      </c>
      <c r="U631" s="73">
        <v>659.56520006603398</v>
      </c>
      <c r="V631" s="73">
        <v>134.85697370593223</v>
      </c>
      <c r="W631" s="71">
        <v>20.446344605875311</v>
      </c>
      <c r="X631" s="72">
        <v>13784</v>
      </c>
      <c r="Y631" s="72">
        <v>7090</v>
      </c>
      <c r="Z631" s="72">
        <v>28480</v>
      </c>
      <c r="AA631" s="71">
        <v>27.928840620821006</v>
      </c>
      <c r="AB631" s="71">
        <v>14.365603598492523</v>
      </c>
      <c r="AC631" s="71">
        <v>57.705555780686467</v>
      </c>
      <c r="AD631" s="71">
        <v>96.39</v>
      </c>
      <c r="AE631" s="71">
        <v>99.6</v>
      </c>
      <c r="AF631" s="71">
        <v>83.94</v>
      </c>
      <c r="AG631" s="71">
        <v>77.930000000000007</v>
      </c>
      <c r="AH631" s="71">
        <v>115.98</v>
      </c>
      <c r="AI631" s="73">
        <v>104170</v>
      </c>
      <c r="AJ631" s="71">
        <v>43.155483194756883</v>
      </c>
      <c r="AK631" s="71">
        <v>198</v>
      </c>
      <c r="AL631" s="74">
        <v>39725</v>
      </c>
      <c r="AM631" s="75">
        <v>0.5</v>
      </c>
      <c r="AN631" s="72">
        <v>132</v>
      </c>
      <c r="AO631" s="74">
        <v>39451</v>
      </c>
      <c r="AP631" s="76">
        <v>0.41666666666666669</v>
      </c>
      <c r="AQ631" s="72">
        <v>144</v>
      </c>
      <c r="AR631" s="74">
        <v>39725</v>
      </c>
      <c r="AS631" s="76">
        <v>0.45833333333333331</v>
      </c>
      <c r="AT631" s="72">
        <v>132</v>
      </c>
      <c r="AU631" s="72">
        <v>144</v>
      </c>
      <c r="AV631" s="72"/>
      <c r="AW631" s="72"/>
      <c r="AX631" s="72"/>
      <c r="AY631" s="72"/>
      <c r="AZ631" s="72"/>
      <c r="BA631" s="77"/>
    </row>
    <row r="632" spans="1:53" hidden="1">
      <c r="A632" t="e">
        <f>VLOOKUP(C632,'2010'!$G$2:$S$120,13,FALSE)</f>
        <v>#N/A</v>
      </c>
      <c r="B632" s="10">
        <v>630</v>
      </c>
      <c r="C632" s="56" t="s">
        <v>2935</v>
      </c>
      <c r="D632" s="57" t="s">
        <v>2936</v>
      </c>
      <c r="E632" s="57" t="s">
        <v>71</v>
      </c>
      <c r="F632" s="58" t="s">
        <v>2937</v>
      </c>
      <c r="G632" s="58" t="s">
        <v>2938</v>
      </c>
      <c r="H632" s="57"/>
      <c r="I632" s="59" t="s">
        <v>2939</v>
      </c>
      <c r="J632" s="57" t="s">
        <v>2940</v>
      </c>
      <c r="K632" s="57">
        <v>28.51736</v>
      </c>
      <c r="L632" s="57">
        <v>-25.820640000000001</v>
      </c>
      <c r="M632" s="57">
        <v>2</v>
      </c>
      <c r="N632" s="57">
        <v>100</v>
      </c>
      <c r="O632" s="57" t="s">
        <v>2941</v>
      </c>
      <c r="P632" s="57" t="s">
        <v>2942</v>
      </c>
      <c r="Q632" s="60">
        <v>8654.25</v>
      </c>
      <c r="R632" s="61">
        <v>98.5</v>
      </c>
      <c r="S632" s="61">
        <v>850040</v>
      </c>
      <c r="T632" s="61">
        <v>137226</v>
      </c>
      <c r="U632" s="62">
        <v>2357.3342577346389</v>
      </c>
      <c r="V632" s="62">
        <v>380.55568073489906</v>
      </c>
      <c r="W632" s="60">
        <v>16.143475601148179</v>
      </c>
      <c r="X632" s="61">
        <v>68666</v>
      </c>
      <c r="Y632" s="61">
        <v>51256</v>
      </c>
      <c r="Z632" s="61">
        <v>17304</v>
      </c>
      <c r="AA632" s="60">
        <v>50.038622418492118</v>
      </c>
      <c r="AB632" s="60">
        <v>37.351522306268492</v>
      </c>
      <c r="AC632" s="60">
        <v>12.609855275239386</v>
      </c>
      <c r="AD632" s="60">
        <v>95.49</v>
      </c>
      <c r="AE632" s="60">
        <v>98.3</v>
      </c>
      <c r="AF632" s="60">
        <v>80.930000000000007</v>
      </c>
      <c r="AG632" s="60">
        <v>75.92</v>
      </c>
      <c r="AH632" s="60">
        <v>114.99</v>
      </c>
      <c r="AI632" s="62">
        <v>338801</v>
      </c>
      <c r="AJ632" s="60">
        <v>39.857065549856479</v>
      </c>
      <c r="AK632" s="60">
        <v>295</v>
      </c>
      <c r="AL632" s="63">
        <v>39520</v>
      </c>
      <c r="AM632" s="64">
        <v>0.33333333333333331</v>
      </c>
      <c r="AN632" s="61">
        <v>172</v>
      </c>
      <c r="AO632" s="63">
        <v>39773</v>
      </c>
      <c r="AP632" s="65">
        <v>0.75</v>
      </c>
      <c r="AQ632" s="61">
        <v>178</v>
      </c>
      <c r="AR632" s="63">
        <v>39520</v>
      </c>
      <c r="AS632" s="65">
        <v>0.33333333333333331</v>
      </c>
      <c r="AT632" s="61">
        <v>172</v>
      </c>
      <c r="AU632" s="61">
        <v>178</v>
      </c>
      <c r="AV632" s="61"/>
      <c r="AW632" s="61"/>
      <c r="AX632" s="61"/>
      <c r="AY632" s="61"/>
      <c r="AZ632" s="61"/>
      <c r="BA632" s="66"/>
    </row>
    <row r="633" spans="1:53" hidden="1">
      <c r="A633" t="e">
        <f>VLOOKUP(C633,'2010'!$G$2:$S$120,13,FALSE)</f>
        <v>#N/A</v>
      </c>
      <c r="B633" s="10">
        <v>631</v>
      </c>
      <c r="C633" s="67" t="s">
        <v>2943</v>
      </c>
      <c r="D633" s="68" t="s">
        <v>2944</v>
      </c>
      <c r="E633" s="68" t="s">
        <v>71</v>
      </c>
      <c r="F633" s="69" t="s">
        <v>2937</v>
      </c>
      <c r="G633" s="69" t="s">
        <v>2938</v>
      </c>
      <c r="H633" s="68"/>
      <c r="I633" s="70" t="s">
        <v>1769</v>
      </c>
      <c r="J633" s="68" t="s">
        <v>2945</v>
      </c>
      <c r="K633" s="68">
        <v>28.52169</v>
      </c>
      <c r="L633" s="68">
        <v>-25.78425</v>
      </c>
      <c r="M633" s="68">
        <v>2</v>
      </c>
      <c r="N633" s="68">
        <v>100</v>
      </c>
      <c r="O633" s="68" t="s">
        <v>2941</v>
      </c>
      <c r="P633" s="68" t="s">
        <v>2570</v>
      </c>
      <c r="Q633" s="71">
        <v>8245.25</v>
      </c>
      <c r="R633" s="72">
        <v>93.9</v>
      </c>
      <c r="S633" s="72">
        <v>2187893</v>
      </c>
      <c r="T633" s="72">
        <v>136761</v>
      </c>
      <c r="U633" s="73">
        <v>6368.4463175767869</v>
      </c>
      <c r="V633" s="73">
        <v>398.07937903641488</v>
      </c>
      <c r="W633" s="71">
        <v>6.2508084261890318</v>
      </c>
      <c r="X633" s="72">
        <v>90033</v>
      </c>
      <c r="Y633" s="72">
        <v>30672</v>
      </c>
      <c r="Z633" s="72">
        <v>16056</v>
      </c>
      <c r="AA633" s="71">
        <v>65.832364489876511</v>
      </c>
      <c r="AB633" s="71">
        <v>22.427446421128831</v>
      </c>
      <c r="AC633" s="71">
        <v>11.74018908899467</v>
      </c>
      <c r="AD633" s="71">
        <v>88.36</v>
      </c>
      <c r="AE633" s="71">
        <v>89.24</v>
      </c>
      <c r="AF633" s="71">
        <v>75.209999999999994</v>
      </c>
      <c r="AG633" s="71">
        <v>71.89</v>
      </c>
      <c r="AH633" s="71">
        <v>104.98</v>
      </c>
      <c r="AI633" s="73">
        <v>475719</v>
      </c>
      <c r="AJ633" s="71">
        <v>21.743247955910093</v>
      </c>
      <c r="AK633" s="71">
        <v>745</v>
      </c>
      <c r="AL633" s="74">
        <v>39496</v>
      </c>
      <c r="AM633" s="75">
        <v>0.29166666666666669</v>
      </c>
      <c r="AN633" s="72">
        <v>472</v>
      </c>
      <c r="AO633" s="74">
        <v>39500</v>
      </c>
      <c r="AP633" s="76">
        <v>0.70833333333333337</v>
      </c>
      <c r="AQ633" s="72">
        <v>581</v>
      </c>
      <c r="AR633" s="74">
        <v>39496</v>
      </c>
      <c r="AS633" s="76">
        <v>0.29166666666666669</v>
      </c>
      <c r="AT633" s="72">
        <v>472</v>
      </c>
      <c r="AU633" s="72">
        <v>581</v>
      </c>
      <c r="AV633" s="72"/>
      <c r="AW633" s="72"/>
      <c r="AX633" s="72"/>
      <c r="AY633" s="72"/>
      <c r="AZ633" s="72"/>
      <c r="BA633" s="77"/>
    </row>
    <row r="634" spans="1:53" hidden="1">
      <c r="A634" t="e">
        <f>VLOOKUP(C634,'2010'!$G$2:$S$120,13,FALSE)</f>
        <v>#N/A</v>
      </c>
      <c r="B634" s="10">
        <v>632</v>
      </c>
      <c r="C634" s="56" t="s">
        <v>2946</v>
      </c>
      <c r="D634" s="57" t="s">
        <v>2947</v>
      </c>
      <c r="E634" s="57" t="s">
        <v>132</v>
      </c>
      <c r="F634" s="58" t="s">
        <v>420</v>
      </c>
      <c r="G634" s="58" t="s">
        <v>420</v>
      </c>
      <c r="H634" s="58" t="s">
        <v>191</v>
      </c>
      <c r="I634" s="59" t="s">
        <v>1006</v>
      </c>
      <c r="J634" s="57" t="s">
        <v>2948</v>
      </c>
      <c r="K634" s="57">
        <v>29.311779999999999</v>
      </c>
      <c r="L634" s="57">
        <v>-25.81944</v>
      </c>
      <c r="M634" s="57">
        <v>2</v>
      </c>
      <c r="N634" s="57">
        <v>120</v>
      </c>
      <c r="O634" s="57" t="s">
        <v>154</v>
      </c>
      <c r="P634" s="57" t="s">
        <v>1762</v>
      </c>
      <c r="Q634" s="60">
        <v>6611.45</v>
      </c>
      <c r="R634" s="61">
        <v>75.3</v>
      </c>
      <c r="S634" s="61">
        <v>3139325</v>
      </c>
      <c r="T634" s="61">
        <v>353469</v>
      </c>
      <c r="U634" s="62">
        <v>11395.957013968193</v>
      </c>
      <c r="V634" s="62">
        <v>1283.115806668734</v>
      </c>
      <c r="W634" s="60">
        <v>11.259394933624266</v>
      </c>
      <c r="X634" s="61">
        <v>160533</v>
      </c>
      <c r="Y634" s="61">
        <v>89447</v>
      </c>
      <c r="Z634" s="61">
        <v>103489</v>
      </c>
      <c r="AA634" s="60">
        <v>45.416429729339775</v>
      </c>
      <c r="AB634" s="60">
        <v>25.305472332792974</v>
      </c>
      <c r="AC634" s="60">
        <v>29.278097937867255</v>
      </c>
      <c r="AD634" s="60">
        <v>89.62</v>
      </c>
      <c r="AE634" s="60">
        <v>90.8</v>
      </c>
      <c r="AF634" s="60">
        <v>80.27</v>
      </c>
      <c r="AG634" s="60">
        <v>73.900000000000006</v>
      </c>
      <c r="AH634" s="60">
        <v>106.98</v>
      </c>
      <c r="AI634" s="62">
        <v>116604</v>
      </c>
      <c r="AJ634" s="60">
        <v>3.7143016412763892</v>
      </c>
      <c r="AK634" s="60">
        <v>1242</v>
      </c>
      <c r="AL634" s="63">
        <v>39563</v>
      </c>
      <c r="AM634" s="64">
        <v>0.70833333333333337</v>
      </c>
      <c r="AN634" s="61">
        <v>714</v>
      </c>
      <c r="AO634" s="63">
        <v>39689</v>
      </c>
      <c r="AP634" s="65">
        <v>0.70833333333333337</v>
      </c>
      <c r="AQ634" s="61">
        <v>745</v>
      </c>
      <c r="AR634" s="63">
        <v>39572</v>
      </c>
      <c r="AS634" s="65">
        <v>0.75</v>
      </c>
      <c r="AT634" s="61">
        <v>714</v>
      </c>
      <c r="AU634" s="61">
        <v>745</v>
      </c>
      <c r="AV634" s="61"/>
      <c r="AW634" s="61"/>
      <c r="AX634" s="61"/>
      <c r="AY634" s="61"/>
      <c r="AZ634" s="61"/>
      <c r="BA634" s="66"/>
    </row>
    <row r="635" spans="1:53" hidden="1">
      <c r="A635" t="e">
        <f>VLOOKUP(C635,'2010'!$G$2:$S$120,13,FALSE)</f>
        <v>#N/A</v>
      </c>
      <c r="B635" s="10">
        <v>633</v>
      </c>
      <c r="C635" s="67" t="s">
        <v>2949</v>
      </c>
      <c r="D635" s="68" t="s">
        <v>2950</v>
      </c>
      <c r="E635" s="68" t="s">
        <v>182</v>
      </c>
      <c r="F635" s="69" t="s">
        <v>420</v>
      </c>
      <c r="G635" s="69" t="s">
        <v>420</v>
      </c>
      <c r="H635" s="69" t="s">
        <v>191</v>
      </c>
      <c r="I635" s="70" t="s">
        <v>1664</v>
      </c>
      <c r="J635" s="68" t="s">
        <v>2951</v>
      </c>
      <c r="K635" s="68">
        <v>29.41356</v>
      </c>
      <c r="L635" s="68">
        <v>-25.804670000000002</v>
      </c>
      <c r="M635" s="68">
        <v>2</v>
      </c>
      <c r="N635" s="68">
        <v>100</v>
      </c>
      <c r="O635" s="68" t="s">
        <v>154</v>
      </c>
      <c r="P635" s="68" t="s">
        <v>1762</v>
      </c>
      <c r="Q635" s="71">
        <v>7087.98</v>
      </c>
      <c r="R635" s="72">
        <v>80.7</v>
      </c>
      <c r="S635" s="72">
        <v>3437974</v>
      </c>
      <c r="T635" s="72">
        <v>362587</v>
      </c>
      <c r="U635" s="73">
        <v>11641.028332472722</v>
      </c>
      <c r="V635" s="73">
        <v>1227.7246831960588</v>
      </c>
      <c r="W635" s="71">
        <v>10.546531183772769</v>
      </c>
      <c r="X635" s="72">
        <v>138798</v>
      </c>
      <c r="Y635" s="72">
        <v>88571</v>
      </c>
      <c r="Z635" s="72">
        <v>135218</v>
      </c>
      <c r="AA635" s="71">
        <v>38.279916268371458</v>
      </c>
      <c r="AB635" s="71">
        <v>24.427516706335307</v>
      </c>
      <c r="AC635" s="71">
        <v>37.292567025293238</v>
      </c>
      <c r="AD635" s="71">
        <v>70.81</v>
      </c>
      <c r="AE635" s="71">
        <v>72.25</v>
      </c>
      <c r="AF635" s="71">
        <v>58.57</v>
      </c>
      <c r="AG635" s="71">
        <v>57.79</v>
      </c>
      <c r="AH635" s="71">
        <v>84.98</v>
      </c>
      <c r="AI635" s="73">
        <v>58067</v>
      </c>
      <c r="AJ635" s="71">
        <v>1.6889889219639243</v>
      </c>
      <c r="AK635" s="71">
        <v>1253</v>
      </c>
      <c r="AL635" s="74">
        <v>39598</v>
      </c>
      <c r="AM635" s="75">
        <v>0.66666666666666663</v>
      </c>
      <c r="AN635" s="72">
        <v>756</v>
      </c>
      <c r="AO635" s="74">
        <v>39626</v>
      </c>
      <c r="AP635" s="76">
        <v>0.70833333333333337</v>
      </c>
      <c r="AQ635" s="72">
        <v>764</v>
      </c>
      <c r="AR635" s="74">
        <v>39572</v>
      </c>
      <c r="AS635" s="76">
        <v>0.75</v>
      </c>
      <c r="AT635" s="72">
        <v>756</v>
      </c>
      <c r="AU635" s="72">
        <v>764</v>
      </c>
      <c r="AV635" s="72"/>
      <c r="AW635" s="72"/>
      <c r="AX635" s="72"/>
      <c r="AY635" s="72"/>
      <c r="AZ635" s="72"/>
      <c r="BA635" s="77"/>
    </row>
    <row r="636" spans="1:53" hidden="1">
      <c r="A636" t="e">
        <f>VLOOKUP(C636,'2010'!$G$2:$S$120,13,FALSE)</f>
        <v>#N/A</v>
      </c>
      <c r="B636" s="10">
        <v>634</v>
      </c>
      <c r="C636" s="56" t="s">
        <v>2952</v>
      </c>
      <c r="D636" s="57" t="s">
        <v>2953</v>
      </c>
      <c r="E636" s="57" t="s">
        <v>182</v>
      </c>
      <c r="F636" s="58" t="s">
        <v>420</v>
      </c>
      <c r="G636" s="58" t="s">
        <v>420</v>
      </c>
      <c r="H636" s="58" t="s">
        <v>191</v>
      </c>
      <c r="I636" s="59" t="s">
        <v>869</v>
      </c>
      <c r="J636" s="57" t="s">
        <v>2954</v>
      </c>
      <c r="K636" s="57">
        <v>29.422699999999999</v>
      </c>
      <c r="L636" s="57">
        <v>-25.80097</v>
      </c>
      <c r="M636" s="57">
        <v>4</v>
      </c>
      <c r="N636" s="57">
        <v>100</v>
      </c>
      <c r="O636" s="57" t="s">
        <v>154</v>
      </c>
      <c r="P636" s="57" t="s">
        <v>1762</v>
      </c>
      <c r="Q636" s="60">
        <v>8784</v>
      </c>
      <c r="R636" s="61">
        <v>100</v>
      </c>
      <c r="S636" s="61">
        <v>5441947</v>
      </c>
      <c r="T636" s="61">
        <v>495361</v>
      </c>
      <c r="U636" s="62">
        <v>14868.707650273223</v>
      </c>
      <c r="V636" s="62">
        <v>1353.445355191257</v>
      </c>
      <c r="W636" s="60">
        <v>9.102642859256072</v>
      </c>
      <c r="X636" s="61">
        <v>200506</v>
      </c>
      <c r="Y636" s="61">
        <v>101502</v>
      </c>
      <c r="Z636" s="61">
        <v>193353</v>
      </c>
      <c r="AA636" s="60">
        <v>40.47674322362883</v>
      </c>
      <c r="AB636" s="60">
        <v>20.49051096069331</v>
      </c>
      <c r="AC636" s="60">
        <v>39.032745815677863</v>
      </c>
      <c r="AD636" s="60">
        <v>70.45</v>
      </c>
      <c r="AE636" s="60">
        <v>71.92</v>
      </c>
      <c r="AF636" s="60">
        <v>55.73</v>
      </c>
      <c r="AG636" s="60">
        <v>58.82</v>
      </c>
      <c r="AH636" s="60">
        <v>83.98</v>
      </c>
      <c r="AI636" s="62">
        <v>45781</v>
      </c>
      <c r="AJ636" s="60">
        <v>0.84126140883033218</v>
      </c>
      <c r="AK636" s="60">
        <v>1629</v>
      </c>
      <c r="AL636" s="63">
        <v>39556</v>
      </c>
      <c r="AM636" s="64">
        <v>0.70833333333333337</v>
      </c>
      <c r="AN636" s="61">
        <v>985</v>
      </c>
      <c r="AO636" s="63">
        <v>39507</v>
      </c>
      <c r="AP636" s="65">
        <v>0.75</v>
      </c>
      <c r="AQ636" s="61">
        <v>963</v>
      </c>
      <c r="AR636" s="63">
        <v>39572</v>
      </c>
      <c r="AS636" s="65">
        <v>0.75</v>
      </c>
      <c r="AT636" s="61">
        <v>521</v>
      </c>
      <c r="AU636" s="61">
        <v>540</v>
      </c>
      <c r="AV636" s="61">
        <v>645</v>
      </c>
      <c r="AW636" s="61">
        <v>472</v>
      </c>
      <c r="AX636" s="61"/>
      <c r="AY636" s="61"/>
      <c r="AZ636" s="61"/>
      <c r="BA636" s="66"/>
    </row>
    <row r="637" spans="1:53" hidden="1">
      <c r="A637" t="e">
        <f>VLOOKUP(C637,'2010'!$G$2:$S$120,13,FALSE)</f>
        <v>#N/A</v>
      </c>
      <c r="B637" s="10">
        <v>635</v>
      </c>
      <c r="C637" s="67" t="s">
        <v>2955</v>
      </c>
      <c r="D637" s="68" t="s">
        <v>2956</v>
      </c>
      <c r="E637" s="68" t="s">
        <v>71</v>
      </c>
      <c r="F637" s="69" t="s">
        <v>420</v>
      </c>
      <c r="G637" s="69" t="s">
        <v>2957</v>
      </c>
      <c r="H637" s="69" t="s">
        <v>222</v>
      </c>
      <c r="I637" s="70" t="s">
        <v>860</v>
      </c>
      <c r="J637" s="68" t="s">
        <v>2958</v>
      </c>
      <c r="K637" s="68">
        <v>29.48</v>
      </c>
      <c r="L637" s="68">
        <v>-25.752389999999998</v>
      </c>
      <c r="M637" s="68">
        <v>2</v>
      </c>
      <c r="N637" s="68">
        <v>120</v>
      </c>
      <c r="O637" s="68" t="s">
        <v>2614</v>
      </c>
      <c r="P637" s="68" t="s">
        <v>154</v>
      </c>
      <c r="Q637" s="71">
        <v>8147</v>
      </c>
      <c r="R637" s="72">
        <v>92.7</v>
      </c>
      <c r="S637" s="72">
        <v>1439037</v>
      </c>
      <c r="T637" s="72">
        <v>241277</v>
      </c>
      <c r="U637" s="73">
        <v>4239.2154167178105</v>
      </c>
      <c r="V637" s="73">
        <v>710.77059040137476</v>
      </c>
      <c r="W637" s="71">
        <v>16.766559859128012</v>
      </c>
      <c r="X637" s="72">
        <v>84022</v>
      </c>
      <c r="Y637" s="72">
        <v>38335</v>
      </c>
      <c r="Z637" s="72">
        <v>118920</v>
      </c>
      <c r="AA637" s="71">
        <v>34.823874633719747</v>
      </c>
      <c r="AB637" s="71">
        <v>15.888377259332634</v>
      </c>
      <c r="AC637" s="71">
        <v>49.287748106947618</v>
      </c>
      <c r="AD637" s="71">
        <v>93.1</v>
      </c>
      <c r="AE637" s="71">
        <v>95.44</v>
      </c>
      <c r="AF637" s="71">
        <v>81.52</v>
      </c>
      <c r="AG637" s="71">
        <v>72.92</v>
      </c>
      <c r="AH637" s="71">
        <v>113.99</v>
      </c>
      <c r="AI637" s="73">
        <v>125820</v>
      </c>
      <c r="AJ637" s="71">
        <v>8.7433471133820753</v>
      </c>
      <c r="AK637" s="71">
        <v>879</v>
      </c>
      <c r="AL637" s="74">
        <v>39572</v>
      </c>
      <c r="AM637" s="75">
        <v>0.75</v>
      </c>
      <c r="AN637" s="72">
        <v>431</v>
      </c>
      <c r="AO637" s="74">
        <v>39527</v>
      </c>
      <c r="AP637" s="76">
        <v>0.66666666666666663</v>
      </c>
      <c r="AQ637" s="72">
        <v>705</v>
      </c>
      <c r="AR637" s="74">
        <v>39572</v>
      </c>
      <c r="AS637" s="76">
        <v>0.75</v>
      </c>
      <c r="AT637" s="72">
        <v>431</v>
      </c>
      <c r="AU637" s="72">
        <v>705</v>
      </c>
      <c r="AV637" s="72"/>
      <c r="AW637" s="72"/>
      <c r="AX637" s="72"/>
      <c r="AY637" s="72"/>
      <c r="AZ637" s="72"/>
      <c r="BA637" s="77"/>
    </row>
    <row r="638" spans="1:53" hidden="1">
      <c r="A638" t="e">
        <f>VLOOKUP(C638,'2010'!$G$2:$S$120,13,FALSE)</f>
        <v>#N/A</v>
      </c>
      <c r="B638" s="10">
        <v>636</v>
      </c>
      <c r="C638" s="56" t="s">
        <v>2959</v>
      </c>
      <c r="D638" s="57" t="s">
        <v>2960</v>
      </c>
      <c r="E638" s="57" t="s">
        <v>71</v>
      </c>
      <c r="F638" s="58" t="s">
        <v>2961</v>
      </c>
      <c r="G638" s="58" t="s">
        <v>2962</v>
      </c>
      <c r="H638" s="57"/>
      <c r="I638" s="59" t="s">
        <v>1245</v>
      </c>
      <c r="J638" s="57" t="s">
        <v>2963</v>
      </c>
      <c r="K638" s="57">
        <v>28.694890000000001</v>
      </c>
      <c r="L638" s="57">
        <v>-25.811</v>
      </c>
      <c r="M638" s="57">
        <v>2</v>
      </c>
      <c r="N638" s="57">
        <v>100</v>
      </c>
      <c r="O638" s="57" t="s">
        <v>2570</v>
      </c>
      <c r="P638" s="57" t="s">
        <v>2964</v>
      </c>
      <c r="Q638" s="60">
        <v>8140.25</v>
      </c>
      <c r="R638" s="61">
        <v>92.7</v>
      </c>
      <c r="S638" s="61">
        <v>583337</v>
      </c>
      <c r="T638" s="61">
        <v>89347</v>
      </c>
      <c r="U638" s="62">
        <v>1719.8597094683823</v>
      </c>
      <c r="V638" s="62">
        <v>263.42286784803906</v>
      </c>
      <c r="W638" s="60">
        <v>15.316532296082711</v>
      </c>
      <c r="X638" s="61">
        <v>52612</v>
      </c>
      <c r="Y638" s="61">
        <v>17393</v>
      </c>
      <c r="Z638" s="61">
        <v>19342</v>
      </c>
      <c r="AA638" s="60">
        <v>58.885021321365016</v>
      </c>
      <c r="AB638" s="60">
        <v>19.46679798985976</v>
      </c>
      <c r="AC638" s="60">
        <v>21.648180688775227</v>
      </c>
      <c r="AD638" s="60">
        <v>87.44</v>
      </c>
      <c r="AE638" s="60">
        <v>89.65</v>
      </c>
      <c r="AF638" s="60">
        <v>75.260000000000005</v>
      </c>
      <c r="AG638" s="60">
        <v>69.94</v>
      </c>
      <c r="AH638" s="60">
        <v>105.99</v>
      </c>
      <c r="AI638" s="62">
        <v>127730</v>
      </c>
      <c r="AJ638" s="60">
        <v>21.896433793844725</v>
      </c>
      <c r="AK638" s="60">
        <v>279</v>
      </c>
      <c r="AL638" s="63">
        <v>39531</v>
      </c>
      <c r="AM638" s="64">
        <v>0.75</v>
      </c>
      <c r="AN638" s="61">
        <v>187</v>
      </c>
      <c r="AO638" s="63">
        <v>39527</v>
      </c>
      <c r="AP638" s="65">
        <v>0.83333333333333337</v>
      </c>
      <c r="AQ638" s="61">
        <v>229</v>
      </c>
      <c r="AR638" s="63">
        <v>39532</v>
      </c>
      <c r="AS638" s="65">
        <v>0.25</v>
      </c>
      <c r="AT638" s="61">
        <v>187</v>
      </c>
      <c r="AU638" s="61">
        <v>229</v>
      </c>
      <c r="AV638" s="61"/>
      <c r="AW638" s="61"/>
      <c r="AX638" s="61"/>
      <c r="AY638" s="61"/>
      <c r="AZ638" s="61"/>
      <c r="BA638" s="66"/>
    </row>
    <row r="639" spans="1:53" hidden="1">
      <c r="A639" t="e">
        <f>VLOOKUP(C639,'2010'!$G$2:$S$120,13,FALSE)</f>
        <v>#N/A</v>
      </c>
      <c r="B639" s="10">
        <v>637</v>
      </c>
      <c r="C639" s="67" t="s">
        <v>2965</v>
      </c>
      <c r="D639" s="68" t="s">
        <v>2966</v>
      </c>
      <c r="E639" s="68" t="s">
        <v>71</v>
      </c>
      <c r="F639" s="69" t="s">
        <v>2961</v>
      </c>
      <c r="G639" s="69" t="s">
        <v>2962</v>
      </c>
      <c r="H639" s="68"/>
      <c r="I639" s="70" t="s">
        <v>2967</v>
      </c>
      <c r="J639" s="68" t="s">
        <v>2968</v>
      </c>
      <c r="K639" s="68">
        <v>28.693169999999999</v>
      </c>
      <c r="L639" s="68">
        <v>-25.781110000000002</v>
      </c>
      <c r="M639" s="68">
        <v>2</v>
      </c>
      <c r="N639" s="68">
        <v>100</v>
      </c>
      <c r="O639" s="68" t="s">
        <v>2969</v>
      </c>
      <c r="P639" s="68" t="s">
        <v>2570</v>
      </c>
      <c r="Q639" s="71">
        <v>8520</v>
      </c>
      <c r="R639" s="72">
        <v>97</v>
      </c>
      <c r="S639" s="72">
        <v>1455510</v>
      </c>
      <c r="T639" s="72">
        <v>128742</v>
      </c>
      <c r="U639" s="73">
        <v>4100.0281690140846</v>
      </c>
      <c r="V639" s="73">
        <v>362.65352112676055</v>
      </c>
      <c r="W639" s="71">
        <v>8.8451470618546075</v>
      </c>
      <c r="X639" s="72">
        <v>72604</v>
      </c>
      <c r="Y639" s="72">
        <v>27748</v>
      </c>
      <c r="Z639" s="72">
        <v>28390</v>
      </c>
      <c r="AA639" s="71">
        <v>56.394960463562782</v>
      </c>
      <c r="AB639" s="71">
        <v>21.553183887154155</v>
      </c>
      <c r="AC639" s="71">
        <v>22.051855649283063</v>
      </c>
      <c r="AD639" s="71">
        <v>93.95</v>
      </c>
      <c r="AE639" s="71">
        <v>95.18</v>
      </c>
      <c r="AF639" s="71">
        <v>81.19</v>
      </c>
      <c r="AG639" s="71">
        <v>75.92</v>
      </c>
      <c r="AH639" s="71">
        <v>112.99</v>
      </c>
      <c r="AI639" s="73">
        <v>506740</v>
      </c>
      <c r="AJ639" s="71">
        <v>34.815288112070689</v>
      </c>
      <c r="AK639" s="71">
        <v>553</v>
      </c>
      <c r="AL639" s="74">
        <v>39510</v>
      </c>
      <c r="AM639" s="75">
        <v>0.29166666666666669</v>
      </c>
      <c r="AN639" s="72">
        <v>306</v>
      </c>
      <c r="AO639" s="74">
        <v>39527</v>
      </c>
      <c r="AP639" s="76">
        <v>0.79166666666666663</v>
      </c>
      <c r="AQ639" s="72">
        <v>334</v>
      </c>
      <c r="AR639" s="74">
        <v>39510</v>
      </c>
      <c r="AS639" s="76">
        <v>0.29166666666666669</v>
      </c>
      <c r="AT639" s="72">
        <v>306</v>
      </c>
      <c r="AU639" s="72">
        <v>334</v>
      </c>
      <c r="AV639" s="72"/>
      <c r="AW639" s="72"/>
      <c r="AX639" s="72"/>
      <c r="AY639" s="72"/>
      <c r="AZ639" s="72"/>
      <c r="BA639" s="77"/>
    </row>
    <row r="640" spans="1:53" hidden="1">
      <c r="A640" t="e">
        <f>VLOOKUP(C640,'2010'!$G$2:$S$120,13,FALSE)</f>
        <v>#N/A</v>
      </c>
      <c r="B640" s="10">
        <v>638</v>
      </c>
      <c r="C640" s="56" t="s">
        <v>2970</v>
      </c>
      <c r="D640" s="57" t="s">
        <v>2971</v>
      </c>
      <c r="E640" s="57" t="s">
        <v>71</v>
      </c>
      <c r="F640" s="58" t="s">
        <v>2972</v>
      </c>
      <c r="G640" s="58" t="s">
        <v>2973</v>
      </c>
      <c r="H640" s="58" t="s">
        <v>191</v>
      </c>
      <c r="I640" s="59" t="s">
        <v>2974</v>
      </c>
      <c r="J640" s="57" t="s">
        <v>2975</v>
      </c>
      <c r="K640" s="57">
        <v>31.56108</v>
      </c>
      <c r="L640" s="57">
        <v>-25.489809999999999</v>
      </c>
      <c r="M640" s="57">
        <v>2</v>
      </c>
      <c r="N640" s="57">
        <v>120</v>
      </c>
      <c r="O640" s="57" t="s">
        <v>2976</v>
      </c>
      <c r="P640" s="57" t="s">
        <v>2977</v>
      </c>
      <c r="Q640" s="60">
        <v>8683</v>
      </c>
      <c r="R640" s="61">
        <v>98.9</v>
      </c>
      <c r="S640" s="61">
        <v>2062083</v>
      </c>
      <c r="T640" s="61">
        <v>250740</v>
      </c>
      <c r="U640" s="62">
        <v>5699.6420591961305</v>
      </c>
      <c r="V640" s="62">
        <v>693.05078889784636</v>
      </c>
      <c r="W640" s="60">
        <v>12.159549348886539</v>
      </c>
      <c r="X640" s="61">
        <v>79890</v>
      </c>
      <c r="Y640" s="61">
        <v>68059</v>
      </c>
      <c r="Z640" s="61">
        <v>102791</v>
      </c>
      <c r="AA640" s="60">
        <v>31.861689399377841</v>
      </c>
      <c r="AB640" s="60">
        <v>27.143255962351443</v>
      </c>
      <c r="AC640" s="60">
        <v>40.995054638270716</v>
      </c>
      <c r="AD640" s="60">
        <v>85.88</v>
      </c>
      <c r="AE640" s="60">
        <v>87.94</v>
      </c>
      <c r="AF640" s="60">
        <v>70.95</v>
      </c>
      <c r="AG640" s="60">
        <v>66.930000000000007</v>
      </c>
      <c r="AH640" s="60">
        <v>104.99</v>
      </c>
      <c r="AI640" s="62">
        <v>68147</v>
      </c>
      <c r="AJ640" s="60">
        <v>3.3047651331202479</v>
      </c>
      <c r="AK640" s="60">
        <v>934</v>
      </c>
      <c r="AL640" s="63">
        <v>39806</v>
      </c>
      <c r="AM640" s="64">
        <v>0.625</v>
      </c>
      <c r="AN640" s="61">
        <v>660</v>
      </c>
      <c r="AO640" s="63">
        <v>39689</v>
      </c>
      <c r="AP640" s="65">
        <v>0.75</v>
      </c>
      <c r="AQ640" s="61">
        <v>490</v>
      </c>
      <c r="AR640" s="63">
        <v>39781</v>
      </c>
      <c r="AS640" s="65">
        <v>0.375</v>
      </c>
      <c r="AT640" s="61">
        <v>660</v>
      </c>
      <c r="AU640" s="61">
        <v>490</v>
      </c>
      <c r="AV640" s="61"/>
      <c r="AW640" s="61"/>
      <c r="AX640" s="61"/>
      <c r="AY640" s="61"/>
      <c r="AZ640" s="61"/>
      <c r="BA640" s="66"/>
    </row>
    <row r="641" spans="1:53" hidden="1">
      <c r="A641" t="e">
        <f>VLOOKUP(C641,'2010'!$G$2:$S$120,13,FALSE)</f>
        <v>#N/A</v>
      </c>
      <c r="B641" s="10">
        <v>639</v>
      </c>
      <c r="C641" s="67" t="s">
        <v>2978</v>
      </c>
      <c r="D641" s="68" t="s">
        <v>2979</v>
      </c>
      <c r="E641" s="68" t="s">
        <v>120</v>
      </c>
      <c r="F641" s="69" t="s">
        <v>2980</v>
      </c>
      <c r="G641" s="69" t="s">
        <v>2981</v>
      </c>
      <c r="H641" s="69" t="s">
        <v>191</v>
      </c>
      <c r="I641" s="70" t="s">
        <v>2982</v>
      </c>
      <c r="J641" s="68" t="s">
        <v>2983</v>
      </c>
      <c r="K641" s="68">
        <v>31.935079999999999</v>
      </c>
      <c r="L641" s="68">
        <v>-25.551939999999998</v>
      </c>
      <c r="M641" s="68">
        <v>2</v>
      </c>
      <c r="N641" s="68">
        <v>100</v>
      </c>
      <c r="O641" s="68" t="s">
        <v>1895</v>
      </c>
      <c r="P641" s="68" t="s">
        <v>2984</v>
      </c>
      <c r="Q641" s="71">
        <v>793</v>
      </c>
      <c r="R641" s="72">
        <v>9</v>
      </c>
      <c r="S641" s="72">
        <v>64568</v>
      </c>
      <c r="T641" s="72">
        <v>9643</v>
      </c>
      <c r="U641" s="73">
        <v>1954.1387137452712</v>
      </c>
      <c r="V641" s="73">
        <v>291.84363177805801</v>
      </c>
      <c r="W641" s="71">
        <v>14.934642547391896</v>
      </c>
      <c r="X641" s="72">
        <v>4239</v>
      </c>
      <c r="Y641" s="72">
        <v>1694</v>
      </c>
      <c r="Z641" s="72">
        <v>3710</v>
      </c>
      <c r="AA641" s="71">
        <v>43.959348750388884</v>
      </c>
      <c r="AB641" s="71">
        <v>17.567147153375508</v>
      </c>
      <c r="AC641" s="71">
        <v>38.473504096235608</v>
      </c>
      <c r="AD641" s="71">
        <v>92.2</v>
      </c>
      <c r="AE641" s="71">
        <v>95</v>
      </c>
      <c r="AF641" s="71">
        <v>76.260000000000005</v>
      </c>
      <c r="AG641" s="71">
        <v>68.94</v>
      </c>
      <c r="AH641" s="71">
        <v>114.99</v>
      </c>
      <c r="AI641" s="73">
        <v>22627</v>
      </c>
      <c r="AJ641" s="71">
        <v>35.043674885392143</v>
      </c>
      <c r="AK641" s="71">
        <v>226</v>
      </c>
      <c r="AL641" s="74">
        <v>39790</v>
      </c>
      <c r="AM641" s="75">
        <v>0.70833333333333337</v>
      </c>
      <c r="AN641" s="72">
        <v>122</v>
      </c>
      <c r="AO641" s="74">
        <v>39783</v>
      </c>
      <c r="AP641" s="76">
        <v>0.25</v>
      </c>
      <c r="AQ641" s="72">
        <v>145</v>
      </c>
      <c r="AR641" s="74">
        <v>39790</v>
      </c>
      <c r="AS641" s="76">
        <v>0.70833333333333337</v>
      </c>
      <c r="AT641" s="72">
        <v>122</v>
      </c>
      <c r="AU641" s="72">
        <v>145</v>
      </c>
      <c r="AV641" s="72"/>
      <c r="AW641" s="72"/>
      <c r="AX641" s="72"/>
      <c r="AY641" s="72"/>
      <c r="AZ641" s="72"/>
      <c r="BA641" s="77"/>
    </row>
    <row r="642" spans="1:53" hidden="1">
      <c r="A642" t="e">
        <f>VLOOKUP(C642,'2010'!$G$2:$S$120,13,FALSE)</f>
        <v>#N/A</v>
      </c>
      <c r="B642" s="10">
        <v>640</v>
      </c>
      <c r="C642" s="56" t="s">
        <v>2985</v>
      </c>
      <c r="D642" s="57" t="s">
        <v>2986</v>
      </c>
      <c r="E642" s="57" t="s">
        <v>120</v>
      </c>
      <c r="F642" s="58" t="s">
        <v>2980</v>
      </c>
      <c r="G642" s="58" t="s">
        <v>2981</v>
      </c>
      <c r="H642" s="58" t="s">
        <v>191</v>
      </c>
      <c r="I642" s="59" t="s">
        <v>2126</v>
      </c>
      <c r="J642" s="57" t="s">
        <v>2987</v>
      </c>
      <c r="K642" s="57">
        <v>31.871829999999999</v>
      </c>
      <c r="L642" s="57">
        <v>-25.59911</v>
      </c>
      <c r="M642" s="57">
        <v>2</v>
      </c>
      <c r="N642" s="57">
        <v>100</v>
      </c>
      <c r="O642" s="57" t="s">
        <v>1895</v>
      </c>
      <c r="P642" s="57" t="s">
        <v>2984</v>
      </c>
      <c r="Q642" s="60">
        <v>599</v>
      </c>
      <c r="R642" s="61">
        <v>6.8</v>
      </c>
      <c r="S642" s="61">
        <v>62797</v>
      </c>
      <c r="T642" s="61">
        <v>16517</v>
      </c>
      <c r="U642" s="62">
        <v>2516.0734557595993</v>
      </c>
      <c r="V642" s="62">
        <v>661.78297161936564</v>
      </c>
      <c r="W642" s="60">
        <v>26.302211889102985</v>
      </c>
      <c r="X642" s="61">
        <v>4454</v>
      </c>
      <c r="Y642" s="61">
        <v>2071</v>
      </c>
      <c r="Z642" s="61">
        <v>9992</v>
      </c>
      <c r="AA642" s="60">
        <v>26.966156081612887</v>
      </c>
      <c r="AB642" s="60">
        <v>12.538596597445057</v>
      </c>
      <c r="AC642" s="60">
        <v>60.495247320942056</v>
      </c>
      <c r="AD642" s="60">
        <v>85.02</v>
      </c>
      <c r="AE642" s="60">
        <v>90.26</v>
      </c>
      <c r="AF642" s="60">
        <v>70.19</v>
      </c>
      <c r="AG642" s="60">
        <v>61.92</v>
      </c>
      <c r="AH642" s="60">
        <v>106.99</v>
      </c>
      <c r="AI642" s="62">
        <v>14359</v>
      </c>
      <c r="AJ642" s="60">
        <v>22.865741994044299</v>
      </c>
      <c r="AK642" s="60">
        <v>258</v>
      </c>
      <c r="AL642" s="63">
        <v>39763</v>
      </c>
      <c r="AM642" s="64">
        <v>0.70833333333333337</v>
      </c>
      <c r="AN642" s="61">
        <v>167</v>
      </c>
      <c r="AO642" s="63">
        <v>39756</v>
      </c>
      <c r="AP642" s="65">
        <v>0.25</v>
      </c>
      <c r="AQ642" s="61">
        <v>158</v>
      </c>
      <c r="AR642" s="63">
        <v>39763</v>
      </c>
      <c r="AS642" s="65">
        <v>0.70833333333333337</v>
      </c>
      <c r="AT642" s="61">
        <v>167</v>
      </c>
      <c r="AU642" s="61">
        <v>158</v>
      </c>
      <c r="AV642" s="61"/>
      <c r="AW642" s="61"/>
      <c r="AX642" s="61"/>
      <c r="AY642" s="61"/>
      <c r="AZ642" s="61"/>
      <c r="BA642" s="66"/>
    </row>
    <row r="643" spans="1:53" hidden="1">
      <c r="A643" t="e">
        <f>VLOOKUP(C643,'2010'!$G$2:$S$120,13,FALSE)</f>
        <v>#N/A</v>
      </c>
      <c r="B643" s="10">
        <v>641</v>
      </c>
      <c r="C643" s="67" t="s">
        <v>2988</v>
      </c>
      <c r="D643" s="68" t="s">
        <v>2989</v>
      </c>
      <c r="E643" s="68" t="s">
        <v>120</v>
      </c>
      <c r="F643" s="69" t="s">
        <v>2980</v>
      </c>
      <c r="G643" s="69" t="s">
        <v>2981</v>
      </c>
      <c r="H643" s="69" t="s">
        <v>191</v>
      </c>
      <c r="I643" s="70" t="s">
        <v>1365</v>
      </c>
      <c r="J643" s="68" t="s">
        <v>2990</v>
      </c>
      <c r="K643" s="68">
        <v>31.838830000000002</v>
      </c>
      <c r="L643" s="68">
        <v>-25.775500000000001</v>
      </c>
      <c r="M643" s="68">
        <v>2</v>
      </c>
      <c r="N643" s="68">
        <v>100</v>
      </c>
      <c r="O643" s="68" t="s">
        <v>1895</v>
      </c>
      <c r="P643" s="68" t="s">
        <v>2984</v>
      </c>
      <c r="Q643" s="71">
        <v>791.81</v>
      </c>
      <c r="R643" s="72">
        <v>9</v>
      </c>
      <c r="S643" s="72">
        <v>118631</v>
      </c>
      <c r="T643" s="72">
        <v>14511</v>
      </c>
      <c r="U643" s="73">
        <v>3595.7414026092119</v>
      </c>
      <c r="V643" s="73">
        <v>439.83278816887889</v>
      </c>
      <c r="W643" s="71">
        <v>12.232047272635315</v>
      </c>
      <c r="X643" s="72">
        <v>9343</v>
      </c>
      <c r="Y643" s="72">
        <v>1932</v>
      </c>
      <c r="Z643" s="72">
        <v>3236</v>
      </c>
      <c r="AA643" s="71">
        <v>64.385638481152228</v>
      </c>
      <c r="AB643" s="71">
        <v>13.314037626628075</v>
      </c>
      <c r="AC643" s="71">
        <v>22.300323892219694</v>
      </c>
      <c r="AD643" s="71">
        <v>80.64</v>
      </c>
      <c r="AE643" s="71">
        <v>82.26</v>
      </c>
      <c r="AF643" s="71">
        <v>68.989999999999995</v>
      </c>
      <c r="AG643" s="71">
        <v>61.89</v>
      </c>
      <c r="AH643" s="71">
        <v>99.98</v>
      </c>
      <c r="AI643" s="73">
        <v>16206</v>
      </c>
      <c r="AJ643" s="71">
        <v>13.660847501917711</v>
      </c>
      <c r="AK643" s="71">
        <v>352</v>
      </c>
      <c r="AL643" s="74">
        <v>39752</v>
      </c>
      <c r="AM643" s="75">
        <v>0.75</v>
      </c>
      <c r="AN643" s="72">
        <v>204</v>
      </c>
      <c r="AO643" s="74">
        <v>39781</v>
      </c>
      <c r="AP643" s="76">
        <v>0.375</v>
      </c>
      <c r="AQ643" s="72">
        <v>226</v>
      </c>
      <c r="AR643" s="74">
        <v>39752</v>
      </c>
      <c r="AS643" s="76">
        <v>0.75</v>
      </c>
      <c r="AT643" s="72">
        <v>204</v>
      </c>
      <c r="AU643" s="72">
        <v>226</v>
      </c>
      <c r="AV643" s="72"/>
      <c r="AW643" s="72"/>
      <c r="AX643" s="72"/>
      <c r="AY643" s="72"/>
      <c r="AZ643" s="72"/>
      <c r="BA643" s="77"/>
    </row>
    <row r="644" spans="1:53" hidden="1">
      <c r="A644" t="e">
        <f>VLOOKUP(C644,'2010'!$G$2:$S$120,13,FALSE)</f>
        <v>#N/A</v>
      </c>
      <c r="B644" s="10">
        <v>642</v>
      </c>
      <c r="C644" s="56" t="s">
        <v>2991</v>
      </c>
      <c r="D644" s="57" t="s">
        <v>2992</v>
      </c>
      <c r="E644" s="57" t="s">
        <v>182</v>
      </c>
      <c r="F644" s="58" t="s">
        <v>2993</v>
      </c>
      <c r="G644" s="58" t="s">
        <v>2994</v>
      </c>
      <c r="H644" s="58" t="s">
        <v>222</v>
      </c>
      <c r="I644" s="59" t="s">
        <v>1850</v>
      </c>
      <c r="J644" s="57" t="s">
        <v>2995</v>
      </c>
      <c r="K644" s="57">
        <v>29.417300000000001</v>
      </c>
      <c r="L644" s="57">
        <v>-25.808219999999999</v>
      </c>
      <c r="M644" s="57">
        <v>2</v>
      </c>
      <c r="N644" s="57">
        <v>100</v>
      </c>
      <c r="O644" s="57" t="s">
        <v>2996</v>
      </c>
      <c r="P644" s="57" t="s">
        <v>2997</v>
      </c>
      <c r="Q644" s="60">
        <v>8497.5499999999993</v>
      </c>
      <c r="R644" s="61">
        <v>96.7</v>
      </c>
      <c r="S644" s="61">
        <v>2053690</v>
      </c>
      <c r="T644" s="61">
        <v>327232</v>
      </c>
      <c r="U644" s="62">
        <v>5800.3259763108199</v>
      </c>
      <c r="V644" s="62">
        <v>924.21556801666384</v>
      </c>
      <c r="W644" s="60">
        <v>15.933855645204487</v>
      </c>
      <c r="X644" s="61">
        <v>64268</v>
      </c>
      <c r="Y644" s="61">
        <v>65613</v>
      </c>
      <c r="Z644" s="61">
        <v>197351</v>
      </c>
      <c r="AA644" s="60">
        <v>19.6398885194602</v>
      </c>
      <c r="AB644" s="60">
        <v>20.050911891257577</v>
      </c>
      <c r="AC644" s="60">
        <v>60.309199589282223</v>
      </c>
      <c r="AD644" s="60">
        <v>84.05</v>
      </c>
      <c r="AE644" s="60">
        <v>87.43</v>
      </c>
      <c r="AF644" s="60">
        <v>66.150000000000006</v>
      </c>
      <c r="AG644" s="60">
        <v>63.93</v>
      </c>
      <c r="AH644" s="60">
        <v>101.99</v>
      </c>
      <c r="AI644" s="62">
        <v>350823</v>
      </c>
      <c r="AJ644" s="60">
        <v>17.082568449960803</v>
      </c>
      <c r="AK644" s="60">
        <v>797</v>
      </c>
      <c r="AL644" s="63">
        <v>39507</v>
      </c>
      <c r="AM644" s="64">
        <v>0.70833333333333337</v>
      </c>
      <c r="AN644" s="61">
        <v>487</v>
      </c>
      <c r="AO644" s="63">
        <v>39507</v>
      </c>
      <c r="AP644" s="65">
        <v>0.70833333333333337</v>
      </c>
      <c r="AQ644" s="61">
        <v>423</v>
      </c>
      <c r="AR644" s="63">
        <v>39776</v>
      </c>
      <c r="AS644" s="65">
        <v>0.29166666666666669</v>
      </c>
      <c r="AT644" s="61">
        <v>487</v>
      </c>
      <c r="AU644" s="61">
        <v>423</v>
      </c>
      <c r="AV644" s="61"/>
      <c r="AW644" s="61"/>
      <c r="AX644" s="61"/>
      <c r="AY644" s="61"/>
      <c r="AZ644" s="61"/>
      <c r="BA644" s="66"/>
    </row>
    <row r="645" spans="1:53" hidden="1">
      <c r="A645" t="e">
        <f>VLOOKUP(C645,'2010'!$G$2:$S$120,13,FALSE)</f>
        <v>#N/A</v>
      </c>
      <c r="B645" s="10">
        <v>643</v>
      </c>
      <c r="C645" s="67" t="s">
        <v>2998</v>
      </c>
      <c r="D645" s="68" t="s">
        <v>2999</v>
      </c>
      <c r="E645" s="68" t="s">
        <v>71</v>
      </c>
      <c r="F645" s="69" t="s">
        <v>2993</v>
      </c>
      <c r="G645" s="69" t="s">
        <v>2994</v>
      </c>
      <c r="H645" s="69" t="s">
        <v>222</v>
      </c>
      <c r="I645" s="70" t="s">
        <v>3000</v>
      </c>
      <c r="J645" s="68" t="s">
        <v>3001</v>
      </c>
      <c r="K645" s="68">
        <v>29.398389999999999</v>
      </c>
      <c r="L645" s="68">
        <v>-25.85575</v>
      </c>
      <c r="M645" s="68">
        <v>2</v>
      </c>
      <c r="N645" s="68">
        <v>120</v>
      </c>
      <c r="O645" s="68" t="s">
        <v>154</v>
      </c>
      <c r="P645" s="68" t="s">
        <v>2997</v>
      </c>
      <c r="Q645" s="71">
        <v>8280.25</v>
      </c>
      <c r="R645" s="72">
        <v>94.3</v>
      </c>
      <c r="S645" s="72">
        <v>1495162</v>
      </c>
      <c r="T645" s="72">
        <v>407522</v>
      </c>
      <c r="U645" s="73">
        <v>4333.6720509646448</v>
      </c>
      <c r="V645" s="73">
        <v>1181.1875245312642</v>
      </c>
      <c r="W645" s="71">
        <v>27.256043157865168</v>
      </c>
      <c r="X645" s="72">
        <v>92641</v>
      </c>
      <c r="Y645" s="72">
        <v>107778</v>
      </c>
      <c r="Z645" s="72">
        <v>207103</v>
      </c>
      <c r="AA645" s="71">
        <v>22.732760439927169</v>
      </c>
      <c r="AB645" s="71">
        <v>26.447161134858977</v>
      </c>
      <c r="AC645" s="71">
        <v>50.820078425213858</v>
      </c>
      <c r="AD645" s="71">
        <v>92.81</v>
      </c>
      <c r="AE645" s="71">
        <v>96.66</v>
      </c>
      <c r="AF645" s="71">
        <v>82.52</v>
      </c>
      <c r="AG645" s="71">
        <v>73.91</v>
      </c>
      <c r="AH645" s="71">
        <v>112.99</v>
      </c>
      <c r="AI645" s="73">
        <v>117460</v>
      </c>
      <c r="AJ645" s="71">
        <v>7.8560049011411479</v>
      </c>
      <c r="AK645" s="71">
        <v>590</v>
      </c>
      <c r="AL645" s="74">
        <v>39793</v>
      </c>
      <c r="AM645" s="75">
        <v>0.29166666666666669</v>
      </c>
      <c r="AN645" s="72">
        <v>436</v>
      </c>
      <c r="AO645" s="74">
        <v>39463</v>
      </c>
      <c r="AP645" s="76">
        <v>0.70833333333333337</v>
      </c>
      <c r="AQ645" s="72">
        <v>469</v>
      </c>
      <c r="AR645" s="74">
        <v>39791</v>
      </c>
      <c r="AS645" s="76">
        <v>0.29166666666666669</v>
      </c>
      <c r="AT645" s="72">
        <v>436</v>
      </c>
      <c r="AU645" s="72">
        <v>469</v>
      </c>
      <c r="AV645" s="72"/>
      <c r="AW645" s="72"/>
      <c r="AX645" s="72"/>
      <c r="AY645" s="72"/>
      <c r="AZ645" s="72"/>
      <c r="BA645" s="77"/>
    </row>
    <row r="646" spans="1:53" hidden="1">
      <c r="A646" t="e">
        <f>VLOOKUP(C646,'2010'!$G$2:$S$120,13,FALSE)</f>
        <v>#N/A</v>
      </c>
      <c r="B646" s="10">
        <v>644</v>
      </c>
      <c r="C646" s="56" t="s">
        <v>3002</v>
      </c>
      <c r="D646" s="57" t="s">
        <v>3003</v>
      </c>
      <c r="E646" s="57" t="s">
        <v>71</v>
      </c>
      <c r="F646" s="58" t="s">
        <v>3004</v>
      </c>
      <c r="G646" s="58" t="s">
        <v>3005</v>
      </c>
      <c r="H646" s="58" t="s">
        <v>191</v>
      </c>
      <c r="I646" s="59" t="s">
        <v>941</v>
      </c>
      <c r="J646" s="57" t="s">
        <v>3006</v>
      </c>
      <c r="K646" s="57">
        <v>27.236940000000001</v>
      </c>
      <c r="L646" s="57">
        <v>-27.550560000000001</v>
      </c>
      <c r="M646" s="57">
        <v>2</v>
      </c>
      <c r="N646" s="57">
        <v>120</v>
      </c>
      <c r="O646" s="57" t="s">
        <v>3007</v>
      </c>
      <c r="P646" s="57" t="s">
        <v>572</v>
      </c>
      <c r="Q646" s="60">
        <v>8651</v>
      </c>
      <c r="R646" s="61">
        <v>98.5</v>
      </c>
      <c r="S646" s="61">
        <v>541934</v>
      </c>
      <c r="T646" s="61">
        <v>79500</v>
      </c>
      <c r="U646" s="62">
        <v>1503.4580973297884</v>
      </c>
      <c r="V646" s="62">
        <v>220.55253727892728</v>
      </c>
      <c r="W646" s="60">
        <v>14.669683024132091</v>
      </c>
      <c r="X646" s="61">
        <v>32957</v>
      </c>
      <c r="Y646" s="61">
        <v>17695</v>
      </c>
      <c r="Z646" s="61">
        <v>28848</v>
      </c>
      <c r="AA646" s="60">
        <v>41.455345911949685</v>
      </c>
      <c r="AB646" s="60">
        <v>22.257861635220124</v>
      </c>
      <c r="AC646" s="60">
        <v>36.286792452830191</v>
      </c>
      <c r="AD646" s="60">
        <v>107.58</v>
      </c>
      <c r="AE646" s="60">
        <v>111.18</v>
      </c>
      <c r="AF646" s="60">
        <v>86.64</v>
      </c>
      <c r="AG646" s="60">
        <v>86.93</v>
      </c>
      <c r="AH646" s="60">
        <v>127.98</v>
      </c>
      <c r="AI646" s="62">
        <v>132826</v>
      </c>
      <c r="AJ646" s="60">
        <v>24.509626633501497</v>
      </c>
      <c r="AK646" s="60">
        <v>317</v>
      </c>
      <c r="AL646" s="63">
        <v>39572</v>
      </c>
      <c r="AM646" s="64">
        <v>0.70833333333333337</v>
      </c>
      <c r="AN646" s="61">
        <v>228</v>
      </c>
      <c r="AO646" s="63">
        <v>39572</v>
      </c>
      <c r="AP646" s="65">
        <v>0.70833333333333337</v>
      </c>
      <c r="AQ646" s="61">
        <v>194</v>
      </c>
      <c r="AR646" s="63">
        <v>39527</v>
      </c>
      <c r="AS646" s="65">
        <v>0.625</v>
      </c>
      <c r="AT646" s="61">
        <v>228</v>
      </c>
      <c r="AU646" s="61">
        <v>194</v>
      </c>
      <c r="AV646" s="61"/>
      <c r="AW646" s="61"/>
      <c r="AX646" s="61"/>
      <c r="AY646" s="61"/>
      <c r="AZ646" s="61"/>
      <c r="BA646" s="66"/>
    </row>
    <row r="647" spans="1:53" hidden="1">
      <c r="A647" t="e">
        <f>VLOOKUP(C647,'2010'!$G$2:$S$120,13,FALSE)</f>
        <v>#N/A</v>
      </c>
      <c r="B647" s="10">
        <v>645</v>
      </c>
      <c r="C647" s="67" t="s">
        <v>3008</v>
      </c>
      <c r="D647" s="68" t="s">
        <v>3009</v>
      </c>
      <c r="E647" s="68" t="s">
        <v>132</v>
      </c>
      <c r="F647" s="68"/>
      <c r="G647" s="69" t="s">
        <v>3010</v>
      </c>
      <c r="H647" s="69" t="s">
        <v>191</v>
      </c>
      <c r="I647" s="70" t="s">
        <v>1279</v>
      </c>
      <c r="J647" s="68" t="s">
        <v>3011</v>
      </c>
      <c r="K647" s="68">
        <v>29.810690000000001</v>
      </c>
      <c r="L647" s="68">
        <v>-28.732189999999999</v>
      </c>
      <c r="M647" s="68">
        <v>2</v>
      </c>
      <c r="N647" s="68">
        <v>100</v>
      </c>
      <c r="O647" s="68" t="s">
        <v>3012</v>
      </c>
      <c r="P647" s="68" t="s">
        <v>2157</v>
      </c>
      <c r="Q647" s="71">
        <v>8757.75</v>
      </c>
      <c r="R647" s="72">
        <v>99.7</v>
      </c>
      <c r="S647" s="72">
        <v>713469</v>
      </c>
      <c r="T647" s="72">
        <v>184838</v>
      </c>
      <c r="U647" s="73">
        <v>1955.2117838485913</v>
      </c>
      <c r="V647" s="73">
        <v>506.53558276954698</v>
      </c>
      <c r="W647" s="71">
        <v>25.906941997479922</v>
      </c>
      <c r="X647" s="72">
        <v>65868</v>
      </c>
      <c r="Y647" s="72">
        <v>36379</v>
      </c>
      <c r="Z647" s="72">
        <v>82591</v>
      </c>
      <c r="AA647" s="71">
        <v>35.635529490689144</v>
      </c>
      <c r="AB647" s="71">
        <v>19.681558986788431</v>
      </c>
      <c r="AC647" s="71">
        <v>44.682911522522424</v>
      </c>
      <c r="AD647" s="71">
        <v>76.099999999999994</v>
      </c>
      <c r="AE647" s="71">
        <v>80.37</v>
      </c>
      <c r="AF647" s="71">
        <v>63.75</v>
      </c>
      <c r="AG647" s="71">
        <v>58.82</v>
      </c>
      <c r="AH647" s="71">
        <v>94.99</v>
      </c>
      <c r="AI647" s="73">
        <v>61259</v>
      </c>
      <c r="AJ647" s="71">
        <v>8.5860773208086112</v>
      </c>
      <c r="AK647" s="71">
        <v>291</v>
      </c>
      <c r="AL647" s="74">
        <v>39572</v>
      </c>
      <c r="AM647" s="75">
        <v>0.66666666666666663</v>
      </c>
      <c r="AN647" s="72">
        <v>135</v>
      </c>
      <c r="AO647" s="74">
        <v>39476</v>
      </c>
      <c r="AP647" s="76">
        <v>0.54166666666666663</v>
      </c>
      <c r="AQ647" s="72">
        <v>158</v>
      </c>
      <c r="AR647" s="74">
        <v>39572</v>
      </c>
      <c r="AS647" s="76">
        <v>0.66666666666666663</v>
      </c>
      <c r="AT647" s="72">
        <v>135</v>
      </c>
      <c r="AU647" s="72">
        <v>158</v>
      </c>
      <c r="AV647" s="72"/>
      <c r="AW647" s="72"/>
      <c r="AX647" s="72"/>
      <c r="AY647" s="72"/>
      <c r="AZ647" s="72"/>
      <c r="BA647" s="77"/>
    </row>
    <row r="648" spans="1:53" hidden="1">
      <c r="A648" t="e">
        <f>VLOOKUP(C648,'2010'!$G$2:$S$120,13,FALSE)</f>
        <v>#N/A</v>
      </c>
      <c r="B648" s="10">
        <v>646</v>
      </c>
      <c r="C648" s="56" t="s">
        <v>3013</v>
      </c>
      <c r="D648" s="57" t="s">
        <v>3014</v>
      </c>
      <c r="E648" s="57" t="s">
        <v>177</v>
      </c>
      <c r="F648" s="57"/>
      <c r="G648" s="58" t="s">
        <v>3015</v>
      </c>
      <c r="H648" s="57"/>
      <c r="I648" s="59" t="s">
        <v>1274</v>
      </c>
      <c r="J648" s="57" t="s">
        <v>3016</v>
      </c>
      <c r="K648" s="57">
        <v>18.686109999999999</v>
      </c>
      <c r="L648" s="57">
        <v>-33.885829999999999</v>
      </c>
      <c r="M648" s="57">
        <v>4</v>
      </c>
      <c r="N648" s="57">
        <v>60</v>
      </c>
      <c r="O648" s="57" t="s">
        <v>3017</v>
      </c>
      <c r="P648" s="57" t="s">
        <v>3018</v>
      </c>
      <c r="Q648" s="60">
        <v>861</v>
      </c>
      <c r="R648" s="61">
        <v>9.8000000000000007</v>
      </c>
      <c r="S648" s="61">
        <v>981361</v>
      </c>
      <c r="T648" s="61">
        <v>15354</v>
      </c>
      <c r="U648" s="62">
        <v>27355.010452961673</v>
      </c>
      <c r="V648" s="62">
        <v>427.9860627177701</v>
      </c>
      <c r="W648" s="60">
        <v>1.5645618686701428</v>
      </c>
      <c r="X648" s="61">
        <v>13227</v>
      </c>
      <c r="Y648" s="61">
        <v>1295</v>
      </c>
      <c r="Z648" s="61">
        <v>832</v>
      </c>
      <c r="AA648" s="60">
        <v>86.146932395466976</v>
      </c>
      <c r="AB648" s="60">
        <v>8.4342842256089625</v>
      </c>
      <c r="AC648" s="60">
        <v>5.4187833789240587</v>
      </c>
      <c r="AD648" s="60">
        <v>70.88</v>
      </c>
      <c r="AE648" s="60">
        <v>71.03</v>
      </c>
      <c r="AF648" s="60">
        <v>61.82</v>
      </c>
      <c r="AG648" s="60">
        <v>60.79</v>
      </c>
      <c r="AH648" s="60">
        <v>82.99</v>
      </c>
      <c r="AI648" s="62">
        <v>840506</v>
      </c>
      <c r="AJ648" s="60">
        <v>85.646973947405698</v>
      </c>
      <c r="AK648" s="60">
        <v>2998</v>
      </c>
      <c r="AL648" s="63">
        <v>39505</v>
      </c>
      <c r="AM648" s="64">
        <v>0.75</v>
      </c>
      <c r="AN648" s="61">
        <v>1535</v>
      </c>
      <c r="AO648" s="63">
        <v>39499</v>
      </c>
      <c r="AP648" s="65">
        <v>0.29166666666666669</v>
      </c>
      <c r="AQ648" s="61">
        <v>1916</v>
      </c>
      <c r="AR648" s="63">
        <v>39505</v>
      </c>
      <c r="AS648" s="65">
        <v>0.75</v>
      </c>
      <c r="AT648" s="61">
        <v>984</v>
      </c>
      <c r="AU648" s="61">
        <v>709</v>
      </c>
      <c r="AV648" s="61">
        <v>754</v>
      </c>
      <c r="AW648" s="61">
        <v>1182</v>
      </c>
      <c r="AX648" s="61"/>
      <c r="AY648" s="61"/>
      <c r="AZ648" s="61"/>
      <c r="BA648" s="66"/>
    </row>
    <row r="649" spans="1:53" hidden="1">
      <c r="A649" t="e">
        <f>VLOOKUP(C649,'2010'!$G$2:$S$120,13,FALSE)</f>
        <v>#N/A</v>
      </c>
      <c r="B649" s="10">
        <v>647</v>
      </c>
      <c r="C649" s="67" t="s">
        <v>3019</v>
      </c>
      <c r="D649" s="68" t="s">
        <v>3020</v>
      </c>
      <c r="E649" s="68" t="s">
        <v>132</v>
      </c>
      <c r="F649" s="68"/>
      <c r="G649" s="69" t="s">
        <v>3021</v>
      </c>
      <c r="H649" s="68"/>
      <c r="I649" s="70" t="s">
        <v>1274</v>
      </c>
      <c r="J649" s="68" t="s">
        <v>3022</v>
      </c>
      <c r="K649" s="68">
        <v>18.850280000000001</v>
      </c>
      <c r="L649" s="68">
        <v>-34.122779999999999</v>
      </c>
      <c r="M649" s="68">
        <v>2</v>
      </c>
      <c r="N649" s="68">
        <v>60</v>
      </c>
      <c r="O649" s="68" t="s">
        <v>3023</v>
      </c>
      <c r="P649" s="68" t="s">
        <v>3024</v>
      </c>
      <c r="Q649" s="71">
        <v>8762.07</v>
      </c>
      <c r="R649" s="72">
        <v>99.8</v>
      </c>
      <c r="S649" s="72">
        <v>4675488</v>
      </c>
      <c r="T649" s="72">
        <v>137932</v>
      </c>
      <c r="U649" s="73">
        <v>12806.52996380992</v>
      </c>
      <c r="V649" s="73">
        <v>377.80661419048238</v>
      </c>
      <c r="W649" s="71">
        <v>2.9501091650753888</v>
      </c>
      <c r="X649" s="72">
        <v>121812</v>
      </c>
      <c r="Y649" s="72">
        <v>12941</v>
      </c>
      <c r="Z649" s="72">
        <v>3179</v>
      </c>
      <c r="AA649" s="71">
        <v>88.313081808427341</v>
      </c>
      <c r="AB649" s="71">
        <v>9.382159324884725</v>
      </c>
      <c r="AC649" s="71">
        <v>2.3047588666879331</v>
      </c>
      <c r="AD649" s="71">
        <v>57.94</v>
      </c>
      <c r="AE649" s="71">
        <v>58.15</v>
      </c>
      <c r="AF649" s="71">
        <v>50.84</v>
      </c>
      <c r="AG649" s="71">
        <v>54.4</v>
      </c>
      <c r="AH649" s="71">
        <v>65.98</v>
      </c>
      <c r="AI649" s="73">
        <v>1197690</v>
      </c>
      <c r="AJ649" s="71">
        <v>25.616363468369507</v>
      </c>
      <c r="AK649" s="71">
        <v>1404</v>
      </c>
      <c r="AL649" s="74">
        <v>39527</v>
      </c>
      <c r="AM649" s="75">
        <v>0.75</v>
      </c>
      <c r="AN649" s="72">
        <v>835</v>
      </c>
      <c r="AO649" s="74">
        <v>39527</v>
      </c>
      <c r="AP649" s="76">
        <v>0.75</v>
      </c>
      <c r="AQ649" s="72">
        <v>667</v>
      </c>
      <c r="AR649" s="74">
        <v>39448</v>
      </c>
      <c r="AS649" s="76">
        <v>0.79166666666666663</v>
      </c>
      <c r="AT649" s="72">
        <v>835</v>
      </c>
      <c r="AU649" s="72">
        <v>667</v>
      </c>
      <c r="AV649" s="72"/>
      <c r="AW649" s="72"/>
      <c r="AX649" s="72"/>
      <c r="AY649" s="72"/>
      <c r="AZ649" s="72"/>
      <c r="BA649" s="77"/>
    </row>
    <row r="650" spans="1:53" hidden="1">
      <c r="A650" t="e">
        <f>VLOOKUP(C650,'2010'!$G$2:$S$120,13,FALSE)</f>
        <v>#N/A</v>
      </c>
      <c r="B650" s="10">
        <v>648</v>
      </c>
      <c r="C650" s="56" t="s">
        <v>3025</v>
      </c>
      <c r="D650" s="57" t="s">
        <v>3026</v>
      </c>
      <c r="E650" s="57" t="s">
        <v>132</v>
      </c>
      <c r="F650" s="57"/>
      <c r="G650" s="58" t="s">
        <v>3027</v>
      </c>
      <c r="H650" s="57"/>
      <c r="I650" s="59" t="s">
        <v>1274</v>
      </c>
      <c r="J650" s="57" t="s">
        <v>3028</v>
      </c>
      <c r="K650" s="57">
        <v>18.776109999999999</v>
      </c>
      <c r="L650" s="57">
        <v>-33.81917</v>
      </c>
      <c r="M650" s="57">
        <v>2</v>
      </c>
      <c r="N650" s="57">
        <v>100</v>
      </c>
      <c r="O650" s="57" t="s">
        <v>2647</v>
      </c>
      <c r="P650" s="57" t="s">
        <v>3029</v>
      </c>
      <c r="Q650" s="60">
        <v>8506.3700000000008</v>
      </c>
      <c r="R650" s="61">
        <v>96.8</v>
      </c>
      <c r="S650" s="61">
        <v>151257</v>
      </c>
      <c r="T650" s="61">
        <v>18047</v>
      </c>
      <c r="U650" s="62">
        <v>426.7587701922206</v>
      </c>
      <c r="V650" s="62">
        <v>50.918076688411148</v>
      </c>
      <c r="W650" s="60">
        <v>11.931348631798858</v>
      </c>
      <c r="X650" s="61">
        <v>10939</v>
      </c>
      <c r="Y650" s="61">
        <v>5468</v>
      </c>
      <c r="Z650" s="61">
        <v>1640</v>
      </c>
      <c r="AA650" s="60">
        <v>60.613952457472152</v>
      </c>
      <c r="AB650" s="60">
        <v>30.298664597994122</v>
      </c>
      <c r="AC650" s="60">
        <v>9.0873829445337169</v>
      </c>
      <c r="AD650" s="60">
        <v>73.81</v>
      </c>
      <c r="AE650" s="60">
        <v>75.569999999999993</v>
      </c>
      <c r="AF650" s="60">
        <v>60.43</v>
      </c>
      <c r="AG650" s="60">
        <v>57.79</v>
      </c>
      <c r="AH650" s="60">
        <v>92.99</v>
      </c>
      <c r="AI650" s="62">
        <v>12270</v>
      </c>
      <c r="AJ650" s="60">
        <v>8.1120212618258982</v>
      </c>
      <c r="AK650" s="60">
        <v>176</v>
      </c>
      <c r="AL650" s="63">
        <v>39703</v>
      </c>
      <c r="AM650" s="64">
        <v>0.66666666666666663</v>
      </c>
      <c r="AN650" s="61">
        <v>138</v>
      </c>
      <c r="AO650" s="63">
        <v>39703</v>
      </c>
      <c r="AP650" s="65">
        <v>0.66666666666666663</v>
      </c>
      <c r="AQ650" s="61">
        <v>157</v>
      </c>
      <c r="AR650" s="63">
        <v>39555</v>
      </c>
      <c r="AS650" s="65">
        <v>0.75</v>
      </c>
      <c r="AT650" s="61">
        <v>138</v>
      </c>
      <c r="AU650" s="61">
        <v>157</v>
      </c>
      <c r="AV650" s="61"/>
      <c r="AW650" s="61"/>
      <c r="AX650" s="61"/>
      <c r="AY650" s="61"/>
      <c r="AZ650" s="61"/>
      <c r="BA650" s="66"/>
    </row>
    <row r="651" spans="1:53" hidden="1">
      <c r="A651" t="e">
        <f>VLOOKUP(C651,'2010'!$G$2:$S$120,13,FALSE)</f>
        <v>#N/A</v>
      </c>
      <c r="B651" s="10">
        <v>649</v>
      </c>
      <c r="C651" s="67" t="s">
        <v>3030</v>
      </c>
      <c r="D651" s="68" t="s">
        <v>3031</v>
      </c>
      <c r="E651" s="68" t="s">
        <v>177</v>
      </c>
      <c r="F651" s="68"/>
      <c r="G651" s="69" t="s">
        <v>3031</v>
      </c>
      <c r="H651" s="68"/>
      <c r="I651" s="70" t="s">
        <v>1274</v>
      </c>
      <c r="J651" s="68" t="s">
        <v>3032</v>
      </c>
      <c r="K651" s="68">
        <v>18.712499999999999</v>
      </c>
      <c r="L651" s="68">
        <v>-33.88917</v>
      </c>
      <c r="M651" s="68">
        <v>2</v>
      </c>
      <c r="N651" s="68">
        <v>80</v>
      </c>
      <c r="O651" s="68" t="s">
        <v>3033</v>
      </c>
      <c r="P651" s="68" t="s">
        <v>3034</v>
      </c>
      <c r="Q651" s="71">
        <v>1510.5</v>
      </c>
      <c r="R651" s="72">
        <v>17.2</v>
      </c>
      <c r="S651" s="72">
        <v>462879</v>
      </c>
      <c r="T651" s="72">
        <v>19649</v>
      </c>
      <c r="U651" s="73">
        <v>7354.5819265144</v>
      </c>
      <c r="V651" s="73">
        <v>312.19860973187684</v>
      </c>
      <c r="W651" s="71">
        <v>4.2449538648329259</v>
      </c>
      <c r="X651" s="72">
        <v>16144</v>
      </c>
      <c r="Y651" s="72">
        <v>1857</v>
      </c>
      <c r="Z651" s="72">
        <v>1648</v>
      </c>
      <c r="AA651" s="71">
        <v>82.161942083566601</v>
      </c>
      <c r="AB651" s="71">
        <v>9.4508626393200679</v>
      </c>
      <c r="AC651" s="71">
        <v>8.3871952771133387</v>
      </c>
      <c r="AD651" s="71">
        <v>67.47</v>
      </c>
      <c r="AE651" s="71">
        <v>67.930000000000007</v>
      </c>
      <c r="AF651" s="71">
        <v>57.13</v>
      </c>
      <c r="AG651" s="71">
        <v>57.79</v>
      </c>
      <c r="AH651" s="71">
        <v>78.97</v>
      </c>
      <c r="AI651" s="73">
        <v>53369</v>
      </c>
      <c r="AJ651" s="71">
        <v>11.529795043629113</v>
      </c>
      <c r="AK651" s="71">
        <v>875</v>
      </c>
      <c r="AL651" s="74">
        <v>39539</v>
      </c>
      <c r="AM651" s="75">
        <v>0.75</v>
      </c>
      <c r="AN651" s="72">
        <v>486</v>
      </c>
      <c r="AO651" s="74">
        <v>39553</v>
      </c>
      <c r="AP651" s="76">
        <v>0.75</v>
      </c>
      <c r="AQ651" s="72">
        <v>475</v>
      </c>
      <c r="AR651" s="74">
        <v>39507</v>
      </c>
      <c r="AS651" s="76">
        <v>0.33333333333333331</v>
      </c>
      <c r="AT651" s="72">
        <v>486</v>
      </c>
      <c r="AU651" s="72">
        <v>475</v>
      </c>
      <c r="AV651" s="72"/>
      <c r="AW651" s="72"/>
      <c r="AX651" s="72"/>
      <c r="AY651" s="72"/>
      <c r="AZ651" s="72"/>
      <c r="BA651" s="77"/>
    </row>
    <row r="652" spans="1:53" hidden="1">
      <c r="A652" t="e">
        <f>VLOOKUP(C652,'2010'!$G$2:$S$120,13,FALSE)</f>
        <v>#N/A</v>
      </c>
      <c r="B652" s="10">
        <v>650</v>
      </c>
      <c r="C652" s="56" t="s">
        <v>3035</v>
      </c>
      <c r="D652" s="57" t="s">
        <v>3036</v>
      </c>
      <c r="E652" s="57" t="s">
        <v>71</v>
      </c>
      <c r="F652" s="58"/>
      <c r="G652" s="58" t="s">
        <v>3037</v>
      </c>
      <c r="H652" s="57"/>
      <c r="I652" s="59" t="s">
        <v>724</v>
      </c>
      <c r="J652" s="57" t="s">
        <v>3038</v>
      </c>
      <c r="K652" s="57">
        <v>29.893249999999998</v>
      </c>
      <c r="L652" s="57">
        <v>-25.814720000000001</v>
      </c>
      <c r="M652" s="57">
        <v>2</v>
      </c>
      <c r="N652" s="57">
        <v>120</v>
      </c>
      <c r="O652" s="57" t="s">
        <v>2596</v>
      </c>
      <c r="P652" s="57" t="s">
        <v>2178</v>
      </c>
      <c r="Q652" s="60">
        <v>8423.5</v>
      </c>
      <c r="R652" s="61">
        <v>95.9</v>
      </c>
      <c r="S652" s="61">
        <v>234728</v>
      </c>
      <c r="T652" s="61">
        <v>77627</v>
      </c>
      <c r="U652" s="62">
        <v>668.78043568587873</v>
      </c>
      <c r="V652" s="62">
        <v>221.17267169228944</v>
      </c>
      <c r="W652" s="60">
        <v>33.07104393169967</v>
      </c>
      <c r="X652" s="61">
        <v>20830</v>
      </c>
      <c r="Y652" s="61">
        <v>19025</v>
      </c>
      <c r="Z652" s="61">
        <v>37772</v>
      </c>
      <c r="AA652" s="60">
        <v>26.833447125355868</v>
      </c>
      <c r="AB652" s="60">
        <v>24.508225230911926</v>
      </c>
      <c r="AC652" s="60">
        <v>48.658327643732207</v>
      </c>
      <c r="AD652" s="60">
        <v>68.66</v>
      </c>
      <c r="AE652" s="60">
        <v>74.69</v>
      </c>
      <c r="AF652" s="60">
        <v>55.46</v>
      </c>
      <c r="AG652" s="60">
        <v>56.73</v>
      </c>
      <c r="AH652" s="60">
        <v>85.99</v>
      </c>
      <c r="AI652" s="62">
        <v>638</v>
      </c>
      <c r="AJ652" s="60">
        <v>0.27180396032855053</v>
      </c>
      <c r="AK652" s="60">
        <v>88</v>
      </c>
      <c r="AL652" s="63">
        <v>39462</v>
      </c>
      <c r="AM652" s="64">
        <v>0.375</v>
      </c>
      <c r="AN652" s="61">
        <v>54</v>
      </c>
      <c r="AO652" s="63">
        <v>39527</v>
      </c>
      <c r="AP652" s="65">
        <v>0.58333333333333337</v>
      </c>
      <c r="AQ652" s="61">
        <v>58</v>
      </c>
      <c r="AR652" s="63">
        <v>39462</v>
      </c>
      <c r="AS652" s="65">
        <v>0.375</v>
      </c>
      <c r="AT652" s="61">
        <v>54</v>
      </c>
      <c r="AU652" s="61">
        <v>58</v>
      </c>
      <c r="AV652" s="61"/>
      <c r="AW652" s="61"/>
      <c r="AX652" s="61"/>
      <c r="AY652" s="61"/>
      <c r="AZ652" s="61"/>
      <c r="BA652" s="66"/>
    </row>
    <row r="653" spans="1:53" hidden="1">
      <c r="A653" t="e">
        <f>VLOOKUP(C653,'2010'!$G$2:$S$120,13,FALSE)</f>
        <v>#N/A</v>
      </c>
      <c r="B653" s="10">
        <v>651</v>
      </c>
      <c r="C653" s="67" t="s">
        <v>3039</v>
      </c>
      <c r="D653" s="68" t="s">
        <v>3040</v>
      </c>
      <c r="E653" s="68" t="s">
        <v>54</v>
      </c>
      <c r="F653" s="69" t="s">
        <v>3041</v>
      </c>
      <c r="G653" s="69" t="s">
        <v>3041</v>
      </c>
      <c r="H653" s="69" t="s">
        <v>191</v>
      </c>
      <c r="I653" s="70" t="s">
        <v>3042</v>
      </c>
      <c r="J653" s="68" t="s">
        <v>3043</v>
      </c>
      <c r="K653" s="68">
        <v>32.212969999999999</v>
      </c>
      <c r="L653" s="68">
        <v>-25.643550000000001</v>
      </c>
      <c r="M653" s="68">
        <v>2</v>
      </c>
      <c r="N653" s="68">
        <v>120</v>
      </c>
      <c r="O653" s="68" t="s">
        <v>3044</v>
      </c>
      <c r="P653" s="68" t="s">
        <v>235</v>
      </c>
      <c r="Q653" s="71">
        <v>4896.3999999999996</v>
      </c>
      <c r="R653" s="72">
        <v>55.7</v>
      </c>
      <c r="S653" s="72">
        <v>456849</v>
      </c>
      <c r="T653" s="72">
        <v>69332</v>
      </c>
      <c r="U653" s="73">
        <v>2239.2729352177112</v>
      </c>
      <c r="V653" s="73">
        <v>339.83498080222205</v>
      </c>
      <c r="W653" s="71">
        <v>15.176130406326818</v>
      </c>
      <c r="X653" s="72">
        <v>12561</v>
      </c>
      <c r="Y653" s="72">
        <v>15334</v>
      </c>
      <c r="Z653" s="72">
        <v>41437</v>
      </c>
      <c r="AA653" s="71">
        <v>18.117175330294813</v>
      </c>
      <c r="AB653" s="71">
        <v>22.116771476374545</v>
      </c>
      <c r="AC653" s="71">
        <v>59.766053193330634</v>
      </c>
      <c r="AD653" s="71">
        <v>81.510000000000005</v>
      </c>
      <c r="AE653" s="71">
        <v>83.77</v>
      </c>
      <c r="AF653" s="71">
        <v>68.87</v>
      </c>
      <c r="AG653" s="71">
        <v>63.9</v>
      </c>
      <c r="AH653" s="71">
        <v>99.98</v>
      </c>
      <c r="AI653" s="73">
        <v>10763</v>
      </c>
      <c r="AJ653" s="71">
        <v>2.3559206652526328</v>
      </c>
      <c r="AK653" s="71">
        <v>386</v>
      </c>
      <c r="AL653" s="74">
        <v>39449</v>
      </c>
      <c r="AM653" s="75">
        <v>0.5</v>
      </c>
      <c r="AN653" s="72">
        <v>237</v>
      </c>
      <c r="AO653" s="74">
        <v>39545</v>
      </c>
      <c r="AP653" s="76">
        <v>0.83333333333333337</v>
      </c>
      <c r="AQ653" s="72">
        <v>329</v>
      </c>
      <c r="AR653" s="74">
        <v>39572</v>
      </c>
      <c r="AS653" s="76">
        <v>0.5</v>
      </c>
      <c r="AT653" s="72">
        <v>237</v>
      </c>
      <c r="AU653" s="72">
        <v>329</v>
      </c>
      <c r="AV653" s="72"/>
      <c r="AW653" s="72"/>
      <c r="AX653" s="72"/>
      <c r="AY653" s="72"/>
      <c r="AZ653" s="72"/>
      <c r="BA653" s="77"/>
    </row>
    <row r="654" spans="1:53" hidden="1">
      <c r="A654" t="e">
        <f>VLOOKUP(C654,'2010'!$G$2:$S$120,13,FALSE)</f>
        <v>#N/A</v>
      </c>
      <c r="B654" s="10">
        <v>652</v>
      </c>
      <c r="C654" s="56" t="s">
        <v>3045</v>
      </c>
      <c r="D654" s="57" t="s">
        <v>3046</v>
      </c>
      <c r="E654" s="57" t="s">
        <v>71</v>
      </c>
      <c r="F654" s="58" t="s">
        <v>3047</v>
      </c>
      <c r="G654" s="58" t="s">
        <v>3048</v>
      </c>
      <c r="H654" s="58" t="s">
        <v>191</v>
      </c>
      <c r="I654" s="59" t="s">
        <v>1962</v>
      </c>
      <c r="J654" s="57" t="s">
        <v>3049</v>
      </c>
      <c r="K654" s="57">
        <v>28.093689999999999</v>
      </c>
      <c r="L654" s="57">
        <v>-26.054829999999999</v>
      </c>
      <c r="M654" s="57">
        <v>8</v>
      </c>
      <c r="N654" s="57">
        <v>120</v>
      </c>
      <c r="O654" s="57" t="s">
        <v>60</v>
      </c>
      <c r="P654" s="57" t="s">
        <v>609</v>
      </c>
      <c r="Q654" s="60">
        <v>6849</v>
      </c>
      <c r="R654" s="61">
        <v>78</v>
      </c>
      <c r="S654" s="61">
        <v>34608445</v>
      </c>
      <c r="T654" s="61">
        <v>1226575</v>
      </c>
      <c r="U654" s="62">
        <v>121273.56986421376</v>
      </c>
      <c r="V654" s="62">
        <v>4298.1165133596151</v>
      </c>
      <c r="W654" s="60">
        <v>3.5441494120871364</v>
      </c>
      <c r="X654" s="61">
        <v>748617</v>
      </c>
      <c r="Y654" s="61">
        <v>314286</v>
      </c>
      <c r="Z654" s="61">
        <v>163672</v>
      </c>
      <c r="AA654" s="60">
        <v>61.033120681572669</v>
      </c>
      <c r="AB654" s="60">
        <v>25.623056070766161</v>
      </c>
      <c r="AC654" s="60">
        <v>13.343823247661172</v>
      </c>
      <c r="AD654" s="60">
        <v>94.44</v>
      </c>
      <c r="AE654" s="60">
        <v>95.1</v>
      </c>
      <c r="AF654" s="60">
        <v>76.44</v>
      </c>
      <c r="AG654" s="60">
        <v>72.95</v>
      </c>
      <c r="AH654" s="60">
        <v>114.98</v>
      </c>
      <c r="AI654" s="62">
        <v>2433496</v>
      </c>
      <c r="AJ654" s="60">
        <v>7.0315092168977831</v>
      </c>
      <c r="AK654" s="60">
        <v>11599</v>
      </c>
      <c r="AL654" s="63">
        <v>39553</v>
      </c>
      <c r="AM654" s="64">
        <v>0.66666666666666663</v>
      </c>
      <c r="AN654" s="61">
        <v>6473</v>
      </c>
      <c r="AO654" s="63">
        <v>39589</v>
      </c>
      <c r="AP654" s="65">
        <v>0.66666666666666663</v>
      </c>
      <c r="AQ654" s="61">
        <v>6873</v>
      </c>
      <c r="AR654" s="63">
        <v>39709</v>
      </c>
      <c r="AS654" s="65">
        <v>0.29166666666666669</v>
      </c>
      <c r="AT654" s="61">
        <v>1580</v>
      </c>
      <c r="AU654" s="61">
        <v>1536</v>
      </c>
      <c r="AV654" s="61">
        <v>1886</v>
      </c>
      <c r="AW654" s="61">
        <v>2133</v>
      </c>
      <c r="AX654" s="61">
        <v>2512</v>
      </c>
      <c r="AY654" s="61">
        <v>2014</v>
      </c>
      <c r="AZ654" s="61">
        <v>1590</v>
      </c>
      <c r="BA654" s="66">
        <v>1620</v>
      </c>
    </row>
    <row r="655" spans="1:53" hidden="1">
      <c r="A655" t="e">
        <f>VLOOKUP(C655,'2010'!$G$2:$S$120,13,FALSE)</f>
        <v>#N/A</v>
      </c>
      <c r="B655" s="10">
        <v>653</v>
      </c>
      <c r="C655" s="67" t="s">
        <v>3050</v>
      </c>
      <c r="D655" s="68" t="s">
        <v>3051</v>
      </c>
      <c r="E655" s="68" t="s">
        <v>132</v>
      </c>
      <c r="F655" s="69" t="s">
        <v>3052</v>
      </c>
      <c r="G655" s="69" t="s">
        <v>3052</v>
      </c>
      <c r="H655" s="68"/>
      <c r="I655" s="70" t="s">
        <v>1274</v>
      </c>
      <c r="J655" s="68" t="s">
        <v>3053</v>
      </c>
      <c r="K655" s="68">
        <v>30.950970000000002</v>
      </c>
      <c r="L655" s="68">
        <v>-29.956890000000001</v>
      </c>
      <c r="M655" s="68">
        <v>4</v>
      </c>
      <c r="N655" s="68">
        <v>80</v>
      </c>
      <c r="O655" s="68" t="s">
        <v>3054</v>
      </c>
      <c r="P655" s="68"/>
      <c r="Q655" s="71">
        <v>5665.95</v>
      </c>
      <c r="R655" s="72">
        <v>64.5</v>
      </c>
      <c r="S655" s="72">
        <v>8119126</v>
      </c>
      <c r="T655" s="72">
        <v>626659</v>
      </c>
      <c r="U655" s="73">
        <v>34391.236068090962</v>
      </c>
      <c r="V655" s="73">
        <v>2654.42088264104</v>
      </c>
      <c r="W655" s="71">
        <v>7.7183061329507643</v>
      </c>
      <c r="X655" s="72">
        <v>260809</v>
      </c>
      <c r="Y655" s="72">
        <v>212221</v>
      </c>
      <c r="Z655" s="72">
        <v>153629</v>
      </c>
      <c r="AA655" s="71">
        <v>41.618966615017101</v>
      </c>
      <c r="AB655" s="71">
        <v>33.865467503059875</v>
      </c>
      <c r="AC655" s="71">
        <v>24.515565881923024</v>
      </c>
      <c r="AD655" s="71">
        <v>88.26</v>
      </c>
      <c r="AE655" s="71">
        <v>89.22</v>
      </c>
      <c r="AF655" s="71">
        <v>76.709999999999994</v>
      </c>
      <c r="AG655" s="71">
        <v>73.89</v>
      </c>
      <c r="AH655" s="71">
        <v>102.99</v>
      </c>
      <c r="AI655" s="73">
        <v>5983991</v>
      </c>
      <c r="AJ655" s="71">
        <v>73.702403436034871</v>
      </c>
      <c r="AK655" s="71">
        <v>4827</v>
      </c>
      <c r="AL655" s="74">
        <v>39612</v>
      </c>
      <c r="AM655" s="75">
        <v>0.70833333333333337</v>
      </c>
      <c r="AN655" s="72">
        <v>4827</v>
      </c>
      <c r="AO655" s="74">
        <v>39612</v>
      </c>
      <c r="AP655" s="76">
        <v>0.70833333333333337</v>
      </c>
      <c r="AQ655" s="72"/>
      <c r="AR655" s="72"/>
      <c r="AS655" s="72"/>
      <c r="AT655" s="72">
        <v>1345</v>
      </c>
      <c r="AU655" s="72">
        <v>1671</v>
      </c>
      <c r="AV655" s="72">
        <v>703</v>
      </c>
      <c r="AW655" s="72">
        <v>1388</v>
      </c>
      <c r="AX655" s="72"/>
      <c r="AY655" s="72"/>
      <c r="AZ655" s="72"/>
      <c r="BA655" s="77"/>
    </row>
    <row r="656" spans="1:53" hidden="1">
      <c r="A656" t="e">
        <f>VLOOKUP(C656,'2010'!$G$2:$S$120,13,FALSE)</f>
        <v>#N/A</v>
      </c>
      <c r="B656" s="10">
        <v>654</v>
      </c>
      <c r="C656" s="56" t="s">
        <v>3055</v>
      </c>
      <c r="D656" s="57" t="s">
        <v>3056</v>
      </c>
      <c r="E656" s="57" t="s">
        <v>71</v>
      </c>
      <c r="F656" s="58" t="s">
        <v>3052</v>
      </c>
      <c r="G656" s="58" t="s">
        <v>3052</v>
      </c>
      <c r="H656" s="57"/>
      <c r="I656" s="59" t="s">
        <v>1274</v>
      </c>
      <c r="J656" s="57" t="s">
        <v>3057</v>
      </c>
      <c r="K656" s="57">
        <v>25.612390000000001</v>
      </c>
      <c r="L656" s="57">
        <v>-33.912779999999998</v>
      </c>
      <c r="M656" s="57">
        <v>6</v>
      </c>
      <c r="N656" s="57">
        <v>80</v>
      </c>
      <c r="O656" s="57" t="s">
        <v>3058</v>
      </c>
      <c r="P656" s="57" t="s">
        <v>914</v>
      </c>
      <c r="Q656" s="60">
        <v>8680</v>
      </c>
      <c r="R656" s="61">
        <v>98.8</v>
      </c>
      <c r="S656" s="61">
        <v>6491494</v>
      </c>
      <c r="T656" s="61">
        <v>1001893</v>
      </c>
      <c r="U656" s="62">
        <v>17948.831336405528</v>
      </c>
      <c r="V656" s="62">
        <v>2770.2110599078342</v>
      </c>
      <c r="W656" s="60">
        <v>15.43393554704048</v>
      </c>
      <c r="X656" s="61">
        <v>470786</v>
      </c>
      <c r="Y656" s="61">
        <v>272690</v>
      </c>
      <c r="Z656" s="61">
        <v>258417</v>
      </c>
      <c r="AA656" s="60">
        <v>46.989648595209275</v>
      </c>
      <c r="AB656" s="60">
        <v>27.217477315441869</v>
      </c>
      <c r="AC656" s="60">
        <v>25.79287408934886</v>
      </c>
      <c r="AD656" s="60">
        <v>64.12</v>
      </c>
      <c r="AE656" s="60">
        <v>66.069999999999993</v>
      </c>
      <c r="AF656" s="60">
        <v>52.79</v>
      </c>
      <c r="AG656" s="60">
        <v>55.63</v>
      </c>
      <c r="AH656" s="60">
        <v>76.98</v>
      </c>
      <c r="AI656" s="62">
        <v>585023</v>
      </c>
      <c r="AJ656" s="60">
        <v>9.012147280733835</v>
      </c>
      <c r="AK656" s="60">
        <v>2856</v>
      </c>
      <c r="AL656" s="63">
        <v>39692</v>
      </c>
      <c r="AM656" s="64">
        <v>0.70833333333333337</v>
      </c>
      <c r="AN656" s="61">
        <v>1918</v>
      </c>
      <c r="AO656" s="63">
        <v>39686</v>
      </c>
      <c r="AP656" s="65">
        <v>0.33333333333333331</v>
      </c>
      <c r="AQ656" s="61">
        <v>1921</v>
      </c>
      <c r="AR656" s="63">
        <v>39692</v>
      </c>
      <c r="AS656" s="65">
        <v>0.70833333333333337</v>
      </c>
      <c r="AT656" s="61">
        <v>884</v>
      </c>
      <c r="AU656" s="61">
        <v>559</v>
      </c>
      <c r="AV656" s="61">
        <v>646</v>
      </c>
      <c r="AW656" s="61">
        <v>742</v>
      </c>
      <c r="AX656" s="61">
        <v>1126</v>
      </c>
      <c r="AY656" s="61">
        <v>278</v>
      </c>
      <c r="AZ656" s="61"/>
      <c r="BA656" s="66"/>
    </row>
    <row r="657" spans="1:53" hidden="1">
      <c r="A657" t="e">
        <f>VLOOKUP(C657,'2010'!$G$2:$S$120,13,FALSE)</f>
        <v>#N/A</v>
      </c>
      <c r="B657" s="10">
        <v>655</v>
      </c>
      <c r="C657" s="67" t="s">
        <v>3059</v>
      </c>
      <c r="D657" s="68" t="s">
        <v>3060</v>
      </c>
      <c r="E657" s="68" t="s">
        <v>71</v>
      </c>
      <c r="F657" s="69" t="s">
        <v>3052</v>
      </c>
      <c r="G657" s="69" t="s">
        <v>3052</v>
      </c>
      <c r="H657" s="68"/>
      <c r="I657" s="70" t="s">
        <v>1274</v>
      </c>
      <c r="J657" s="68" t="s">
        <v>3061</v>
      </c>
      <c r="K657" s="68">
        <v>25.61158</v>
      </c>
      <c r="L657" s="68">
        <v>-33.921219999999998</v>
      </c>
      <c r="M657" s="68">
        <v>6</v>
      </c>
      <c r="N657" s="68">
        <v>120</v>
      </c>
      <c r="O657" s="68" t="s">
        <v>2892</v>
      </c>
      <c r="P657" s="68" t="s">
        <v>914</v>
      </c>
      <c r="Q657" s="71">
        <v>7656.25</v>
      </c>
      <c r="R657" s="72">
        <v>87.2</v>
      </c>
      <c r="S657" s="72">
        <v>15133510</v>
      </c>
      <c r="T657" s="72">
        <v>880075</v>
      </c>
      <c r="U657" s="73">
        <v>47438.921142857143</v>
      </c>
      <c r="V657" s="73">
        <v>2758.7657142857142</v>
      </c>
      <c r="W657" s="71">
        <v>5.8154056791848028</v>
      </c>
      <c r="X657" s="72">
        <v>389544</v>
      </c>
      <c r="Y657" s="72">
        <v>303179</v>
      </c>
      <c r="Z657" s="72">
        <v>187352</v>
      </c>
      <c r="AA657" s="71">
        <v>44.262591256427008</v>
      </c>
      <c r="AB657" s="71">
        <v>34.449223077578615</v>
      </c>
      <c r="AC657" s="71">
        <v>21.288185665994376</v>
      </c>
      <c r="AD657" s="71">
        <v>94.4</v>
      </c>
      <c r="AE657" s="71">
        <v>95.21</v>
      </c>
      <c r="AF657" s="71">
        <v>81.38</v>
      </c>
      <c r="AG657" s="71">
        <v>79.930000000000007</v>
      </c>
      <c r="AH657" s="71">
        <v>109.98</v>
      </c>
      <c r="AI657" s="73">
        <v>621723</v>
      </c>
      <c r="AJ657" s="71">
        <v>4.1082538023234525</v>
      </c>
      <c r="AK657" s="71">
        <v>7488</v>
      </c>
      <c r="AL657" s="74">
        <v>39478</v>
      </c>
      <c r="AM657" s="75">
        <v>0.33333333333333331</v>
      </c>
      <c r="AN657" s="72">
        <v>3760</v>
      </c>
      <c r="AO657" s="74">
        <v>39482</v>
      </c>
      <c r="AP657" s="76">
        <v>0.70833333333333337</v>
      </c>
      <c r="AQ657" s="72">
        <v>4536</v>
      </c>
      <c r="AR657" s="74">
        <v>39503</v>
      </c>
      <c r="AS657" s="76">
        <v>0.33333333333333331</v>
      </c>
      <c r="AT657" s="72">
        <v>1606</v>
      </c>
      <c r="AU657" s="72">
        <v>1051</v>
      </c>
      <c r="AV657" s="72">
        <v>1281</v>
      </c>
      <c r="AW657" s="72">
        <v>1729</v>
      </c>
      <c r="AX657" s="72">
        <v>1374</v>
      </c>
      <c r="AY657" s="72">
        <v>1570</v>
      </c>
      <c r="AZ657" s="72"/>
      <c r="BA657" s="77"/>
    </row>
    <row r="658" spans="1:53" hidden="1">
      <c r="A658" t="e">
        <f>VLOOKUP(C658,'2010'!$G$2:$S$120,13,FALSE)</f>
        <v>#N/A</v>
      </c>
      <c r="B658" s="10">
        <v>656</v>
      </c>
      <c r="C658" s="56" t="s">
        <v>3062</v>
      </c>
      <c r="D658" s="57" t="s">
        <v>3063</v>
      </c>
      <c r="E658" s="57" t="s">
        <v>132</v>
      </c>
      <c r="F658" s="58" t="s">
        <v>3064</v>
      </c>
      <c r="G658" s="58" t="s">
        <v>3063</v>
      </c>
      <c r="H658" s="57"/>
      <c r="I658" s="59" t="s">
        <v>1274</v>
      </c>
      <c r="J658" s="57" t="s">
        <v>3065</v>
      </c>
      <c r="K658" s="57">
        <v>18.713889999999999</v>
      </c>
      <c r="L658" s="57">
        <v>-34.047220000000003</v>
      </c>
      <c r="M658" s="57">
        <v>2</v>
      </c>
      <c r="N658" s="57">
        <v>60</v>
      </c>
      <c r="O658" s="57" t="s">
        <v>3066</v>
      </c>
      <c r="P658" s="57" t="s">
        <v>3067</v>
      </c>
      <c r="Q658" s="60">
        <v>8783.8700000000008</v>
      </c>
      <c r="R658" s="61">
        <v>100</v>
      </c>
      <c r="S658" s="61">
        <v>1634196</v>
      </c>
      <c r="T658" s="61">
        <v>190558</v>
      </c>
      <c r="U658" s="62">
        <v>4465.0824750366291</v>
      </c>
      <c r="V658" s="62">
        <v>520.6579787724545</v>
      </c>
      <c r="W658" s="60">
        <v>11.660657595539336</v>
      </c>
      <c r="X658" s="61">
        <v>84548</v>
      </c>
      <c r="Y658" s="61">
        <v>104483</v>
      </c>
      <c r="Z658" s="61">
        <v>1527</v>
      </c>
      <c r="AA658" s="60">
        <v>44.368643667544788</v>
      </c>
      <c r="AB658" s="60">
        <v>54.830025504046006</v>
      </c>
      <c r="AC658" s="60">
        <v>0.80133082840919823</v>
      </c>
      <c r="AD658" s="60">
        <v>62.11</v>
      </c>
      <c r="AE658" s="60">
        <v>62.75</v>
      </c>
      <c r="AF658" s="60">
        <v>57.26</v>
      </c>
      <c r="AG658" s="60">
        <v>55.63</v>
      </c>
      <c r="AH658" s="60">
        <v>72.98</v>
      </c>
      <c r="AI658" s="62">
        <v>815446</v>
      </c>
      <c r="AJ658" s="60">
        <v>49.898910534599281</v>
      </c>
      <c r="AK658" s="60">
        <v>554</v>
      </c>
      <c r="AL658" s="63">
        <v>39587</v>
      </c>
      <c r="AM658" s="64">
        <v>0.75</v>
      </c>
      <c r="AN658" s="61">
        <v>269</v>
      </c>
      <c r="AO658" s="63">
        <v>39661</v>
      </c>
      <c r="AP658" s="65">
        <v>0.79166666666666663</v>
      </c>
      <c r="AQ658" s="61">
        <v>318</v>
      </c>
      <c r="AR658" s="63">
        <v>39587</v>
      </c>
      <c r="AS658" s="65">
        <v>0.75</v>
      </c>
      <c r="AT658" s="61">
        <v>269</v>
      </c>
      <c r="AU658" s="61">
        <v>318</v>
      </c>
      <c r="AV658" s="61"/>
      <c r="AW658" s="61"/>
      <c r="AX658" s="61"/>
      <c r="AY658" s="61"/>
      <c r="AZ658" s="61"/>
      <c r="BA658" s="66"/>
    </row>
    <row r="659" spans="1:53" hidden="1">
      <c r="A659" t="e">
        <f>VLOOKUP(C659,'2010'!$G$2:$S$120,13,FALSE)</f>
        <v>#N/A</v>
      </c>
      <c r="B659" s="10">
        <v>657</v>
      </c>
      <c r="C659" s="67" t="s">
        <v>3068</v>
      </c>
      <c r="D659" s="68" t="s">
        <v>3069</v>
      </c>
      <c r="E659" s="68" t="s">
        <v>177</v>
      </c>
      <c r="F659" s="69" t="s">
        <v>3064</v>
      </c>
      <c r="G659" s="69" t="s">
        <v>3063</v>
      </c>
      <c r="H659" s="68"/>
      <c r="I659" s="70" t="s">
        <v>1274</v>
      </c>
      <c r="J659" s="68" t="s">
        <v>3070</v>
      </c>
      <c r="K659" s="68">
        <v>18.674440000000001</v>
      </c>
      <c r="L659" s="68">
        <v>-34.026670000000003</v>
      </c>
      <c r="M659" s="68">
        <v>2</v>
      </c>
      <c r="N659" s="68">
        <v>60</v>
      </c>
      <c r="O659" s="68" t="s">
        <v>3071</v>
      </c>
      <c r="P659" s="68" t="s">
        <v>3072</v>
      </c>
      <c r="Q659" s="71">
        <v>179</v>
      </c>
      <c r="R659" s="72">
        <v>2</v>
      </c>
      <c r="S659" s="72">
        <v>69633</v>
      </c>
      <c r="T659" s="72">
        <v>2313</v>
      </c>
      <c r="U659" s="73">
        <v>9336.2681564245795</v>
      </c>
      <c r="V659" s="73">
        <v>310.12290502793292</v>
      </c>
      <c r="W659" s="71">
        <v>3.3217009176683474</v>
      </c>
      <c r="X659" s="72">
        <v>1300</v>
      </c>
      <c r="Y659" s="72">
        <v>743</v>
      </c>
      <c r="Z659" s="72">
        <v>270</v>
      </c>
      <c r="AA659" s="71">
        <v>56.204063986165153</v>
      </c>
      <c r="AB659" s="71">
        <v>32.122784262862083</v>
      </c>
      <c r="AC659" s="71">
        <v>11.673151750972762</v>
      </c>
      <c r="AD659" s="71">
        <v>58.59</v>
      </c>
      <c r="AE659" s="71">
        <v>58.82</v>
      </c>
      <c r="AF659" s="71">
        <v>51.63</v>
      </c>
      <c r="AG659" s="71">
        <v>54.4</v>
      </c>
      <c r="AH659" s="71">
        <v>67.98</v>
      </c>
      <c r="AI659" s="73">
        <v>19370</v>
      </c>
      <c r="AJ659" s="71">
        <v>27.817270547010757</v>
      </c>
      <c r="AK659" s="71">
        <v>771</v>
      </c>
      <c r="AL659" s="74">
        <v>39454</v>
      </c>
      <c r="AM659" s="75">
        <v>0.79166666666666663</v>
      </c>
      <c r="AN659" s="72">
        <v>307</v>
      </c>
      <c r="AO659" s="74">
        <v>39451</v>
      </c>
      <c r="AP659" s="76">
        <v>0.79166666666666663</v>
      </c>
      <c r="AQ659" s="72">
        <v>477</v>
      </c>
      <c r="AR659" s="74">
        <v>39454</v>
      </c>
      <c r="AS659" s="76">
        <v>0.79166666666666663</v>
      </c>
      <c r="AT659" s="72">
        <v>307</v>
      </c>
      <c r="AU659" s="72">
        <v>477</v>
      </c>
      <c r="AV659" s="72"/>
      <c r="AW659" s="72"/>
      <c r="AX659" s="72"/>
      <c r="AY659" s="72"/>
      <c r="AZ659" s="72"/>
      <c r="BA659" s="77"/>
    </row>
    <row r="660" spans="1:53" hidden="1">
      <c r="A660" t="e">
        <f>VLOOKUP(C660,'2010'!$G$2:$S$120,13,FALSE)</f>
        <v>#N/A</v>
      </c>
      <c r="B660" s="10">
        <v>658</v>
      </c>
      <c r="C660" s="56" t="s">
        <v>3073</v>
      </c>
      <c r="D660" s="57" t="s">
        <v>3074</v>
      </c>
      <c r="E660" s="57" t="s">
        <v>177</v>
      </c>
      <c r="F660" s="58" t="s">
        <v>3064</v>
      </c>
      <c r="G660" s="58" t="s">
        <v>3063</v>
      </c>
      <c r="H660" s="57"/>
      <c r="I660" s="59" t="s">
        <v>1274</v>
      </c>
      <c r="J660" s="57" t="s">
        <v>3075</v>
      </c>
      <c r="K660" s="57">
        <v>18.637219999999999</v>
      </c>
      <c r="L660" s="57">
        <v>-34.01</v>
      </c>
      <c r="M660" s="57">
        <v>2</v>
      </c>
      <c r="N660" s="57">
        <v>60</v>
      </c>
      <c r="O660" s="57" t="s">
        <v>3076</v>
      </c>
      <c r="P660" s="57" t="s">
        <v>3067</v>
      </c>
      <c r="Q660" s="60">
        <v>1582.75</v>
      </c>
      <c r="R660" s="61">
        <v>18</v>
      </c>
      <c r="S660" s="61">
        <v>996066</v>
      </c>
      <c r="T660" s="61">
        <v>83850</v>
      </c>
      <c r="U660" s="62">
        <v>15103.828147212131</v>
      </c>
      <c r="V660" s="62">
        <v>1271.4579055441479</v>
      </c>
      <c r="W660" s="60">
        <v>8.4181168717735559</v>
      </c>
      <c r="X660" s="61">
        <v>25332</v>
      </c>
      <c r="Y660" s="61">
        <v>56964</v>
      </c>
      <c r="Z660" s="61">
        <v>1554</v>
      </c>
      <c r="AA660" s="60">
        <v>30.211091234347048</v>
      </c>
      <c r="AB660" s="60">
        <v>67.935599284436492</v>
      </c>
      <c r="AC660" s="60">
        <v>1.8533094812164579</v>
      </c>
      <c r="AD660" s="60">
        <v>57.72</v>
      </c>
      <c r="AE660" s="60">
        <v>58.11</v>
      </c>
      <c r="AF660" s="60">
        <v>53.54</v>
      </c>
      <c r="AG660" s="60">
        <v>54.4</v>
      </c>
      <c r="AH660" s="60">
        <v>65.98</v>
      </c>
      <c r="AI660" s="62">
        <v>238920</v>
      </c>
      <c r="AJ660" s="60">
        <v>23.986362349482864</v>
      </c>
      <c r="AK660" s="60">
        <v>1416</v>
      </c>
      <c r="AL660" s="63">
        <v>39697</v>
      </c>
      <c r="AM660" s="64">
        <v>0.79166666666666663</v>
      </c>
      <c r="AN660" s="61">
        <v>645</v>
      </c>
      <c r="AO660" s="63">
        <v>39697</v>
      </c>
      <c r="AP660" s="65">
        <v>0.79166666666666663</v>
      </c>
      <c r="AQ660" s="61">
        <v>792</v>
      </c>
      <c r="AR660" s="63">
        <v>39696</v>
      </c>
      <c r="AS660" s="65">
        <v>0.75</v>
      </c>
      <c r="AT660" s="61">
        <v>645</v>
      </c>
      <c r="AU660" s="61">
        <v>792</v>
      </c>
      <c r="AV660" s="61"/>
      <c r="AW660" s="61"/>
      <c r="AX660" s="61"/>
      <c r="AY660" s="61"/>
      <c r="AZ660" s="61"/>
      <c r="BA660" s="66"/>
    </row>
    <row r="661" spans="1:53" hidden="1">
      <c r="A661" t="e">
        <f>VLOOKUP(C661,'2010'!$G$2:$S$120,13,FALSE)</f>
        <v>#N/A</v>
      </c>
      <c r="B661" s="10">
        <v>659</v>
      </c>
      <c r="C661" s="67" t="s">
        <v>3077</v>
      </c>
      <c r="D661" s="68" t="s">
        <v>3078</v>
      </c>
      <c r="E661" s="68" t="s">
        <v>132</v>
      </c>
      <c r="F661" s="69" t="s">
        <v>3079</v>
      </c>
      <c r="G661" s="69" t="s">
        <v>3080</v>
      </c>
      <c r="H661" s="68"/>
      <c r="I661" s="70" t="s">
        <v>2286</v>
      </c>
      <c r="J661" s="68" t="s">
        <v>3081</v>
      </c>
      <c r="K661" s="68">
        <v>30.742329999999999</v>
      </c>
      <c r="L661" s="68">
        <v>-29.794219999999999</v>
      </c>
      <c r="M661" s="68">
        <v>4</v>
      </c>
      <c r="N661" s="68">
        <v>100</v>
      </c>
      <c r="O661" s="68" t="s">
        <v>1300</v>
      </c>
      <c r="P661" s="68" t="s">
        <v>1176</v>
      </c>
      <c r="Q661" s="71">
        <v>8751.4500000000007</v>
      </c>
      <c r="R661" s="72">
        <v>99.6</v>
      </c>
      <c r="S661" s="72">
        <v>4706102</v>
      </c>
      <c r="T661" s="72">
        <v>538756</v>
      </c>
      <c r="U661" s="73">
        <v>12906.026772706238</v>
      </c>
      <c r="V661" s="73">
        <v>1477.4859023361842</v>
      </c>
      <c r="W661" s="71">
        <v>11.448030663168797</v>
      </c>
      <c r="X661" s="72">
        <v>271894</v>
      </c>
      <c r="Y661" s="72">
        <v>137568</v>
      </c>
      <c r="Z661" s="72">
        <v>129294</v>
      </c>
      <c r="AA661" s="71">
        <v>50.467001759609175</v>
      </c>
      <c r="AB661" s="71">
        <v>25.534379199489194</v>
      </c>
      <c r="AC661" s="71">
        <v>23.998619040901634</v>
      </c>
      <c r="AD661" s="71">
        <v>95.2</v>
      </c>
      <c r="AE661" s="71">
        <v>98.48</v>
      </c>
      <c r="AF661" s="71">
        <v>69.61</v>
      </c>
      <c r="AG661" s="71">
        <v>78.95</v>
      </c>
      <c r="AH661" s="71">
        <v>112.99</v>
      </c>
      <c r="AI661" s="73">
        <v>1942793</v>
      </c>
      <c r="AJ661" s="71">
        <v>41.282424392841463</v>
      </c>
      <c r="AK661" s="71">
        <v>1963</v>
      </c>
      <c r="AL661" s="74">
        <v>39510</v>
      </c>
      <c r="AM661" s="75">
        <v>0.33333333333333331</v>
      </c>
      <c r="AN661" s="72">
        <v>1193</v>
      </c>
      <c r="AO661" s="74">
        <v>39602</v>
      </c>
      <c r="AP661" s="76">
        <v>0.33333333333333331</v>
      </c>
      <c r="AQ661" s="72">
        <v>1173</v>
      </c>
      <c r="AR661" s="74">
        <v>39510</v>
      </c>
      <c r="AS661" s="76">
        <v>0.41666666666666669</v>
      </c>
      <c r="AT661" s="72">
        <v>471</v>
      </c>
      <c r="AU661" s="72">
        <v>722</v>
      </c>
      <c r="AV661" s="72">
        <v>649</v>
      </c>
      <c r="AW661" s="72">
        <v>682</v>
      </c>
      <c r="AX661" s="72"/>
      <c r="AY661" s="72"/>
      <c r="AZ661" s="72"/>
      <c r="BA661" s="77"/>
    </row>
    <row r="662" spans="1:53" hidden="1">
      <c r="A662" t="e">
        <f>VLOOKUP(C662,'2010'!$G$2:$S$120,13,FALSE)</f>
        <v>#N/A</v>
      </c>
      <c r="B662" s="10">
        <v>660</v>
      </c>
      <c r="C662" s="56" t="s">
        <v>3082</v>
      </c>
      <c r="D662" s="57" t="s">
        <v>3083</v>
      </c>
      <c r="E662" s="57" t="s">
        <v>177</v>
      </c>
      <c r="F662" s="58" t="s">
        <v>3084</v>
      </c>
      <c r="G662" s="58" t="s">
        <v>3083</v>
      </c>
      <c r="H662" s="57"/>
      <c r="I662" s="59" t="s">
        <v>1274</v>
      </c>
      <c r="J662" s="57" t="s">
        <v>3085</v>
      </c>
      <c r="K662" s="57">
        <v>18.74333</v>
      </c>
      <c r="L662" s="57">
        <v>-33.884720000000002</v>
      </c>
      <c r="M662" s="57">
        <v>2</v>
      </c>
      <c r="N662" s="57">
        <v>80</v>
      </c>
      <c r="O662" s="57" t="s">
        <v>3033</v>
      </c>
      <c r="P662" s="57" t="s">
        <v>3034</v>
      </c>
      <c r="Q662" s="60">
        <v>1511.5</v>
      </c>
      <c r="R662" s="61">
        <v>17.2</v>
      </c>
      <c r="S662" s="61">
        <v>354042</v>
      </c>
      <c r="T662" s="61">
        <v>26516</v>
      </c>
      <c r="U662" s="62">
        <v>5621.5732715845188</v>
      </c>
      <c r="V662" s="62">
        <v>421.02811776381077</v>
      </c>
      <c r="W662" s="60">
        <v>7.489506894662215</v>
      </c>
      <c r="X662" s="61">
        <v>21085</v>
      </c>
      <c r="Y662" s="61">
        <v>3504</v>
      </c>
      <c r="Z662" s="61">
        <v>1927</v>
      </c>
      <c r="AA662" s="60">
        <v>79.518026851712179</v>
      </c>
      <c r="AB662" s="60">
        <v>13.21466284507467</v>
      </c>
      <c r="AC662" s="60">
        <v>7.2673103032131534</v>
      </c>
      <c r="AD662" s="60">
        <v>75.34</v>
      </c>
      <c r="AE662" s="60">
        <v>76.510000000000005</v>
      </c>
      <c r="AF662" s="60">
        <v>60.86</v>
      </c>
      <c r="AG662" s="60">
        <v>60.87</v>
      </c>
      <c r="AH662" s="60">
        <v>89.98</v>
      </c>
      <c r="AI662" s="62">
        <v>121132</v>
      </c>
      <c r="AJ662" s="60">
        <v>34.214019805559793</v>
      </c>
      <c r="AK662" s="60">
        <v>778</v>
      </c>
      <c r="AL662" s="63">
        <v>39498</v>
      </c>
      <c r="AM662" s="64">
        <v>0.75</v>
      </c>
      <c r="AN662" s="61">
        <v>529</v>
      </c>
      <c r="AO662" s="63">
        <v>39498</v>
      </c>
      <c r="AP662" s="65">
        <v>0.75</v>
      </c>
      <c r="AQ662" s="61">
        <v>468</v>
      </c>
      <c r="AR662" s="63">
        <v>39521</v>
      </c>
      <c r="AS662" s="65">
        <v>0.33333333333333331</v>
      </c>
      <c r="AT662" s="61">
        <v>529</v>
      </c>
      <c r="AU662" s="61">
        <v>468</v>
      </c>
      <c r="AV662" s="61"/>
      <c r="AW662" s="61"/>
      <c r="AX662" s="61"/>
      <c r="AY662" s="61"/>
      <c r="AZ662" s="61"/>
      <c r="BA662" s="66"/>
    </row>
    <row r="663" spans="1:53" hidden="1">
      <c r="A663" t="e">
        <f>VLOOKUP(C663,'2010'!$G$2:$S$120,13,FALSE)</f>
        <v>#N/A</v>
      </c>
      <c r="B663" s="10">
        <v>661</v>
      </c>
      <c r="C663" s="67" t="s">
        <v>3086</v>
      </c>
      <c r="D663" s="68" t="s">
        <v>3087</v>
      </c>
      <c r="E663" s="68" t="s">
        <v>177</v>
      </c>
      <c r="F663" s="69" t="s">
        <v>3084</v>
      </c>
      <c r="G663" s="69" t="s">
        <v>3088</v>
      </c>
      <c r="H663" s="68"/>
      <c r="I663" s="70" t="s">
        <v>1274</v>
      </c>
      <c r="J663" s="68" t="s">
        <v>3089</v>
      </c>
      <c r="K663" s="68">
        <v>18.72</v>
      </c>
      <c r="L663" s="68">
        <v>-33.849719999999998</v>
      </c>
      <c r="M663" s="68">
        <v>2</v>
      </c>
      <c r="N663" s="68">
        <v>60</v>
      </c>
      <c r="O663" s="68" t="s">
        <v>326</v>
      </c>
      <c r="P663" s="68" t="s">
        <v>3090</v>
      </c>
      <c r="Q663" s="71">
        <v>1511</v>
      </c>
      <c r="R663" s="72">
        <v>17.2</v>
      </c>
      <c r="S663" s="72">
        <v>1240337</v>
      </c>
      <c r="T663" s="72">
        <v>45915</v>
      </c>
      <c r="U663" s="73">
        <v>19700.91859695566</v>
      </c>
      <c r="V663" s="73">
        <v>729.2918596955659</v>
      </c>
      <c r="W663" s="71">
        <v>3.7018165224451094</v>
      </c>
      <c r="X663" s="72">
        <v>37342</v>
      </c>
      <c r="Y663" s="72">
        <v>5954</v>
      </c>
      <c r="Z663" s="72">
        <v>2619</v>
      </c>
      <c r="AA663" s="71">
        <v>81.328541870848298</v>
      </c>
      <c r="AB663" s="71">
        <v>12.967439834476751</v>
      </c>
      <c r="AC663" s="71">
        <v>5.7040182946749427</v>
      </c>
      <c r="AD663" s="71">
        <v>56.94</v>
      </c>
      <c r="AE663" s="71">
        <v>57.29</v>
      </c>
      <c r="AF663" s="71">
        <v>47.83</v>
      </c>
      <c r="AG663" s="71">
        <v>54.4</v>
      </c>
      <c r="AH663" s="71">
        <v>63.98</v>
      </c>
      <c r="AI663" s="73">
        <v>255556</v>
      </c>
      <c r="AJ663" s="71">
        <v>20.603755269737174</v>
      </c>
      <c r="AK663" s="71">
        <v>1740</v>
      </c>
      <c r="AL663" s="74">
        <v>39535</v>
      </c>
      <c r="AM663" s="75">
        <v>0.75</v>
      </c>
      <c r="AN663" s="72">
        <v>888</v>
      </c>
      <c r="AO663" s="74">
        <v>39535</v>
      </c>
      <c r="AP663" s="76">
        <v>0.75</v>
      </c>
      <c r="AQ663" s="72">
        <v>864</v>
      </c>
      <c r="AR663" s="74">
        <v>39508</v>
      </c>
      <c r="AS663" s="76">
        <v>0.45833333333333331</v>
      </c>
      <c r="AT663" s="72">
        <v>888</v>
      </c>
      <c r="AU663" s="72">
        <v>864</v>
      </c>
      <c r="AV663" s="72"/>
      <c r="AW663" s="72"/>
      <c r="AX663" s="72"/>
      <c r="AY663" s="72"/>
      <c r="AZ663" s="72"/>
      <c r="BA663" s="77"/>
    </row>
    <row r="664" spans="1:53" hidden="1">
      <c r="A664" t="e">
        <f>VLOOKUP(C664,'2010'!$G$2:$S$120,13,FALSE)</f>
        <v>#N/A</v>
      </c>
      <c r="B664" s="10">
        <v>662</v>
      </c>
      <c r="C664" s="56" t="s">
        <v>3091</v>
      </c>
      <c r="D664" s="57" t="s">
        <v>3092</v>
      </c>
      <c r="E664" s="57" t="s">
        <v>177</v>
      </c>
      <c r="F664" s="58" t="s">
        <v>3093</v>
      </c>
      <c r="G664" s="58" t="s">
        <v>3092</v>
      </c>
      <c r="H664" s="57"/>
      <c r="I664" s="59" t="s">
        <v>1274</v>
      </c>
      <c r="J664" s="57" t="s">
        <v>3094</v>
      </c>
      <c r="K664" s="57">
        <v>18.706939999999999</v>
      </c>
      <c r="L664" s="57">
        <v>-33.856670000000001</v>
      </c>
      <c r="M664" s="57">
        <v>2</v>
      </c>
      <c r="N664" s="57">
        <v>60</v>
      </c>
      <c r="O664" s="57" t="s">
        <v>3095</v>
      </c>
      <c r="P664" s="57" t="s">
        <v>3096</v>
      </c>
      <c r="Q664" s="60">
        <v>1511.5</v>
      </c>
      <c r="R664" s="61">
        <v>17.2</v>
      </c>
      <c r="S664" s="61">
        <v>462850</v>
      </c>
      <c r="T664" s="61">
        <v>12465</v>
      </c>
      <c r="U664" s="62">
        <v>7349.2557062520664</v>
      </c>
      <c r="V664" s="62">
        <v>197.922593450215</v>
      </c>
      <c r="W664" s="60">
        <v>2.6930971156962298</v>
      </c>
      <c r="X664" s="61">
        <v>10224</v>
      </c>
      <c r="Y664" s="61">
        <v>1527</v>
      </c>
      <c r="Z664" s="61">
        <v>714</v>
      </c>
      <c r="AA664" s="60">
        <v>82.021660649819495</v>
      </c>
      <c r="AB664" s="60">
        <v>12.250300842358604</v>
      </c>
      <c r="AC664" s="60">
        <v>5.7280385078219007</v>
      </c>
      <c r="AD664" s="60">
        <v>59.45</v>
      </c>
      <c r="AE664" s="60">
        <v>59.54</v>
      </c>
      <c r="AF664" s="60">
        <v>56.19</v>
      </c>
      <c r="AG664" s="60">
        <v>54.4</v>
      </c>
      <c r="AH664" s="60">
        <v>68.97</v>
      </c>
      <c r="AI664" s="62">
        <v>169283</v>
      </c>
      <c r="AJ664" s="60">
        <v>36.574052068704766</v>
      </c>
      <c r="AK664" s="60">
        <v>833</v>
      </c>
      <c r="AL664" s="63">
        <v>39559</v>
      </c>
      <c r="AM664" s="64">
        <v>0.33333333333333331</v>
      </c>
      <c r="AN664" s="61">
        <v>534</v>
      </c>
      <c r="AO664" s="63">
        <v>39546</v>
      </c>
      <c r="AP664" s="65">
        <v>0.75</v>
      </c>
      <c r="AQ664" s="61">
        <v>566</v>
      </c>
      <c r="AR664" s="63">
        <v>39559</v>
      </c>
      <c r="AS664" s="65">
        <v>0.33333333333333331</v>
      </c>
      <c r="AT664" s="61">
        <v>534</v>
      </c>
      <c r="AU664" s="61">
        <v>566</v>
      </c>
      <c r="AV664" s="61"/>
      <c r="AW664" s="61"/>
      <c r="AX664" s="61"/>
      <c r="AY664" s="61"/>
      <c r="AZ664" s="61"/>
      <c r="BA664" s="66"/>
    </row>
    <row r="665" spans="1:53" hidden="1">
      <c r="A665" t="e">
        <f>VLOOKUP(C665,'2010'!$G$2:$S$120,13,FALSE)</f>
        <v>#N/A</v>
      </c>
      <c r="B665" s="10">
        <v>663</v>
      </c>
      <c r="C665" s="67" t="s">
        <v>3097</v>
      </c>
      <c r="D665" s="68" t="s">
        <v>3098</v>
      </c>
      <c r="E665" s="68" t="s">
        <v>177</v>
      </c>
      <c r="F665" s="69" t="s">
        <v>3099</v>
      </c>
      <c r="G665" s="69" t="s">
        <v>3100</v>
      </c>
      <c r="H665" s="68"/>
      <c r="I665" s="70" t="s">
        <v>1274</v>
      </c>
      <c r="J665" s="68" t="s">
        <v>3101</v>
      </c>
      <c r="K665" s="68">
        <v>18.66667</v>
      </c>
      <c r="L665" s="68">
        <v>-34.010829999999999</v>
      </c>
      <c r="M665" s="68">
        <v>2</v>
      </c>
      <c r="N665" s="68">
        <v>80</v>
      </c>
      <c r="O665" s="68" t="s">
        <v>2828</v>
      </c>
      <c r="P665" s="68" t="s">
        <v>3067</v>
      </c>
      <c r="Q665" s="71">
        <v>178.75</v>
      </c>
      <c r="R665" s="72">
        <v>2</v>
      </c>
      <c r="S665" s="72">
        <v>55667</v>
      </c>
      <c r="T665" s="72">
        <v>2010</v>
      </c>
      <c r="U665" s="73">
        <v>7474.1706293706284</v>
      </c>
      <c r="V665" s="73">
        <v>269.87412587412587</v>
      </c>
      <c r="W665" s="71">
        <v>3.6107568218154382</v>
      </c>
      <c r="X665" s="72">
        <v>1415</v>
      </c>
      <c r="Y665" s="72">
        <v>566</v>
      </c>
      <c r="Z665" s="72">
        <v>29</v>
      </c>
      <c r="AA665" s="71">
        <v>70.398009950248749</v>
      </c>
      <c r="AB665" s="71">
        <v>28.159203980099502</v>
      </c>
      <c r="AC665" s="71">
        <v>1.4427860696517412</v>
      </c>
      <c r="AD665" s="71">
        <v>81.98</v>
      </c>
      <c r="AE665" s="71">
        <v>82.1</v>
      </c>
      <c r="AF665" s="71">
        <v>78.87</v>
      </c>
      <c r="AG665" s="71">
        <v>65.900000000000006</v>
      </c>
      <c r="AH665" s="71">
        <v>98.98</v>
      </c>
      <c r="AI665" s="73">
        <v>28906</v>
      </c>
      <c r="AJ665" s="71">
        <v>51.926635169849277</v>
      </c>
      <c r="AK665" s="71">
        <v>716</v>
      </c>
      <c r="AL665" s="74">
        <v>39454</v>
      </c>
      <c r="AM665" s="75">
        <v>0.75</v>
      </c>
      <c r="AN665" s="72">
        <v>438</v>
      </c>
      <c r="AO665" s="74">
        <v>39454</v>
      </c>
      <c r="AP665" s="76">
        <v>0.75</v>
      </c>
      <c r="AQ665" s="72">
        <v>293</v>
      </c>
      <c r="AR665" s="74">
        <v>39454</v>
      </c>
      <c r="AS665" s="76">
        <v>0.33333333333333331</v>
      </c>
      <c r="AT665" s="72">
        <v>438</v>
      </c>
      <c r="AU665" s="72">
        <v>293</v>
      </c>
      <c r="AV665" s="72"/>
      <c r="AW665" s="72"/>
      <c r="AX665" s="72"/>
      <c r="AY665" s="72"/>
      <c r="AZ665" s="72"/>
      <c r="BA665" s="77"/>
    </row>
    <row r="666" spans="1:53" hidden="1">
      <c r="A666" t="e">
        <f>VLOOKUP(C666,'2010'!$G$2:$S$120,13,FALSE)</f>
        <v>#N/A</v>
      </c>
      <c r="B666" s="10">
        <v>664</v>
      </c>
      <c r="C666" s="56" t="s">
        <v>3102</v>
      </c>
      <c r="D666" s="57" t="s">
        <v>3103</v>
      </c>
      <c r="E666" s="57" t="s">
        <v>132</v>
      </c>
      <c r="F666" s="58" t="s">
        <v>3099</v>
      </c>
      <c r="G666" s="58" t="s">
        <v>3104</v>
      </c>
      <c r="H666" s="57"/>
      <c r="I666" s="59" t="s">
        <v>1274</v>
      </c>
      <c r="J666" s="57" t="s">
        <v>3105</v>
      </c>
      <c r="K666" s="57">
        <v>18.72</v>
      </c>
      <c r="L666" s="57">
        <v>-34.023060000000001</v>
      </c>
      <c r="M666" s="57">
        <v>2</v>
      </c>
      <c r="N666" s="57">
        <v>80</v>
      </c>
      <c r="O666" s="57" t="s">
        <v>3106</v>
      </c>
      <c r="P666" s="57" t="s">
        <v>3107</v>
      </c>
      <c r="Q666" s="60">
        <v>8751.6299999999992</v>
      </c>
      <c r="R666" s="61">
        <v>99.6</v>
      </c>
      <c r="S666" s="61">
        <v>1672161</v>
      </c>
      <c r="T666" s="61">
        <v>95266</v>
      </c>
      <c r="U666" s="62">
        <v>4585.6445027954796</v>
      </c>
      <c r="V666" s="62">
        <v>261.25236098875297</v>
      </c>
      <c r="W666" s="60">
        <v>5.6971786807610032</v>
      </c>
      <c r="X666" s="61">
        <v>79541</v>
      </c>
      <c r="Y666" s="61">
        <v>14166</v>
      </c>
      <c r="Z666" s="61">
        <v>1559</v>
      </c>
      <c r="AA666" s="60">
        <v>83.493586379190901</v>
      </c>
      <c r="AB666" s="60">
        <v>14.869943106669744</v>
      </c>
      <c r="AC666" s="60">
        <v>1.636470514139357</v>
      </c>
      <c r="AD666" s="60">
        <v>70.760000000000005</v>
      </c>
      <c r="AE666" s="60">
        <v>71.06</v>
      </c>
      <c r="AF666" s="60">
        <v>65.84</v>
      </c>
      <c r="AG666" s="60">
        <v>57.79</v>
      </c>
      <c r="AH666" s="60">
        <v>85.98</v>
      </c>
      <c r="AI666" s="62">
        <v>373104</v>
      </c>
      <c r="AJ666" s="60">
        <v>22.312684005906132</v>
      </c>
      <c r="AK666" s="60">
        <v>516</v>
      </c>
      <c r="AL666" s="63">
        <v>39554</v>
      </c>
      <c r="AM666" s="64">
        <v>0.75</v>
      </c>
      <c r="AN666" s="61">
        <v>298</v>
      </c>
      <c r="AO666" s="63">
        <v>39497</v>
      </c>
      <c r="AP666" s="65">
        <v>0.33333333333333331</v>
      </c>
      <c r="AQ666" s="61">
        <v>361</v>
      </c>
      <c r="AR666" s="63">
        <v>39554</v>
      </c>
      <c r="AS666" s="65">
        <v>0.75</v>
      </c>
      <c r="AT666" s="61">
        <v>298</v>
      </c>
      <c r="AU666" s="61">
        <v>361</v>
      </c>
      <c r="AV666" s="61"/>
      <c r="AW666" s="61"/>
      <c r="AX666" s="61"/>
      <c r="AY666" s="61"/>
      <c r="AZ666" s="61"/>
      <c r="BA666" s="66"/>
    </row>
    <row r="667" spans="1:53" hidden="1">
      <c r="A667" t="e">
        <f>VLOOKUP(C667,'2010'!$G$2:$S$120,13,FALSE)</f>
        <v>#N/A</v>
      </c>
      <c r="B667" s="10">
        <v>665</v>
      </c>
      <c r="C667" s="67" t="s">
        <v>3108</v>
      </c>
      <c r="D667" s="68" t="s">
        <v>3109</v>
      </c>
      <c r="E667" s="68" t="s">
        <v>177</v>
      </c>
      <c r="F667" s="69" t="s">
        <v>3099</v>
      </c>
      <c r="G667" s="69" t="s">
        <v>3110</v>
      </c>
      <c r="H667" s="68"/>
      <c r="I667" s="70" t="s">
        <v>1274</v>
      </c>
      <c r="J667" s="68" t="s">
        <v>3111</v>
      </c>
      <c r="K667" s="68">
        <v>18.634450000000001</v>
      </c>
      <c r="L667" s="68">
        <v>-34.037779999999998</v>
      </c>
      <c r="M667" s="68">
        <v>2</v>
      </c>
      <c r="N667" s="68">
        <v>60</v>
      </c>
      <c r="O667" s="68" t="s">
        <v>3112</v>
      </c>
      <c r="P667" s="68" t="s">
        <v>3113</v>
      </c>
      <c r="Q667" s="71">
        <v>49.5</v>
      </c>
      <c r="R667" s="72">
        <v>0.6</v>
      </c>
      <c r="S667" s="72">
        <v>19460</v>
      </c>
      <c r="T667" s="72">
        <v>357</v>
      </c>
      <c r="U667" s="73">
        <v>9435.1515151515141</v>
      </c>
      <c r="V667" s="73">
        <v>173.09090909090909</v>
      </c>
      <c r="W667" s="71">
        <v>1.8345323741007193</v>
      </c>
      <c r="X667" s="72">
        <v>237</v>
      </c>
      <c r="Y667" s="72">
        <v>119</v>
      </c>
      <c r="Z667" s="72">
        <v>1</v>
      </c>
      <c r="AA667" s="71">
        <v>66.386554621848731</v>
      </c>
      <c r="AB667" s="71">
        <v>33.333333333333329</v>
      </c>
      <c r="AC667" s="71">
        <v>0.28011204481792717</v>
      </c>
      <c r="AD667" s="71">
        <v>74.62</v>
      </c>
      <c r="AE667" s="71">
        <v>74.63</v>
      </c>
      <c r="AF667" s="71">
        <v>73.58</v>
      </c>
      <c r="AG667" s="71">
        <v>60.82</v>
      </c>
      <c r="AH667" s="71">
        <v>88.98</v>
      </c>
      <c r="AI667" s="73">
        <v>16891</v>
      </c>
      <c r="AJ667" s="71">
        <v>86.798561151079127</v>
      </c>
      <c r="AK667" s="71">
        <v>731</v>
      </c>
      <c r="AL667" s="74">
        <v>39448</v>
      </c>
      <c r="AM667" s="75">
        <v>0.83333333333333337</v>
      </c>
      <c r="AN667" s="72">
        <v>407</v>
      </c>
      <c r="AO667" s="74">
        <v>39448</v>
      </c>
      <c r="AP667" s="76">
        <v>0.79166666666666663</v>
      </c>
      <c r="AQ667" s="72">
        <v>344</v>
      </c>
      <c r="AR667" s="74">
        <v>39448</v>
      </c>
      <c r="AS667" s="76">
        <v>0.58333333333333337</v>
      </c>
      <c r="AT667" s="72">
        <v>407</v>
      </c>
      <c r="AU667" s="72">
        <v>344</v>
      </c>
      <c r="AV667" s="72"/>
      <c r="AW667" s="72"/>
      <c r="AX667" s="72"/>
      <c r="AY667" s="72"/>
      <c r="AZ667" s="72"/>
      <c r="BA667" s="77"/>
    </row>
    <row r="668" spans="1:53" hidden="1">
      <c r="A668" t="e">
        <f>VLOOKUP(C668,'2010'!$G$2:$S$120,13,FALSE)</f>
        <v>#N/A</v>
      </c>
      <c r="B668" s="10">
        <v>666</v>
      </c>
      <c r="C668" s="56" t="s">
        <v>3114</v>
      </c>
      <c r="D668" s="57" t="s">
        <v>3115</v>
      </c>
      <c r="E668" s="57" t="s">
        <v>109</v>
      </c>
      <c r="F668" s="58" t="s">
        <v>1486</v>
      </c>
      <c r="G668" s="58" t="s">
        <v>1486</v>
      </c>
      <c r="H668" s="58" t="s">
        <v>1883</v>
      </c>
      <c r="I668" s="59" t="s">
        <v>1487</v>
      </c>
      <c r="J668" s="57" t="s">
        <v>3116</v>
      </c>
      <c r="K668" s="57">
        <v>29.286670000000001</v>
      </c>
      <c r="L668" s="57">
        <v>-28.358329999999999</v>
      </c>
      <c r="M668" s="57">
        <v>2</v>
      </c>
      <c r="N668" s="57">
        <v>120</v>
      </c>
      <c r="O668" s="57" t="s">
        <v>1602</v>
      </c>
      <c r="P668" s="57"/>
      <c r="Q668" s="60">
        <v>8112.25</v>
      </c>
      <c r="R668" s="61">
        <v>92.4</v>
      </c>
      <c r="S668" s="61">
        <v>1959379</v>
      </c>
      <c r="T668" s="61">
        <v>755785</v>
      </c>
      <c r="U668" s="62">
        <v>5796.8006410058861</v>
      </c>
      <c r="V668" s="62">
        <v>2235.9813861752286</v>
      </c>
      <c r="W668" s="60">
        <v>38.572680425787965</v>
      </c>
      <c r="X668" s="61">
        <v>109634</v>
      </c>
      <c r="Y668" s="61">
        <v>129945</v>
      </c>
      <c r="Z668" s="61">
        <v>516206</v>
      </c>
      <c r="AA668" s="60">
        <v>14.505977228973849</v>
      </c>
      <c r="AB668" s="60">
        <v>17.193381715699569</v>
      </c>
      <c r="AC668" s="60">
        <v>68.300641055326579</v>
      </c>
      <c r="AD668" s="60">
        <v>89.94</v>
      </c>
      <c r="AE668" s="60">
        <v>98.04</v>
      </c>
      <c r="AF668" s="60">
        <v>77.05</v>
      </c>
      <c r="AG668" s="60">
        <v>71.86</v>
      </c>
      <c r="AH668" s="60">
        <v>111.99</v>
      </c>
      <c r="AI668" s="62">
        <v>88937</v>
      </c>
      <c r="AJ668" s="60">
        <v>4.5390401754841712</v>
      </c>
      <c r="AK668" s="60">
        <v>2452</v>
      </c>
      <c r="AL668" s="63">
        <v>39572</v>
      </c>
      <c r="AM668" s="64">
        <v>0.75</v>
      </c>
      <c r="AN668" s="61">
        <v>2452</v>
      </c>
      <c r="AO668" s="63">
        <v>39572</v>
      </c>
      <c r="AP668" s="65">
        <v>0.75</v>
      </c>
      <c r="AQ668" s="61"/>
      <c r="AR668" s="61"/>
      <c r="AS668" s="61"/>
      <c r="AT668" s="61">
        <v>980</v>
      </c>
      <c r="AU668" s="61">
        <v>1570</v>
      </c>
      <c r="AV668" s="61"/>
      <c r="AW668" s="61"/>
      <c r="AX668" s="61"/>
      <c r="AY668" s="61"/>
      <c r="AZ668" s="61"/>
      <c r="BA668" s="66"/>
    </row>
    <row r="669" spans="1:53" hidden="1">
      <c r="A669" t="e">
        <f>VLOOKUP(C669,'2010'!$G$2:$S$120,13,FALSE)</f>
        <v>#N/A</v>
      </c>
      <c r="B669" s="10">
        <v>667</v>
      </c>
      <c r="C669" s="67" t="s">
        <v>3117</v>
      </c>
      <c r="D669" s="68" t="s">
        <v>3118</v>
      </c>
      <c r="E669" s="68" t="s">
        <v>109</v>
      </c>
      <c r="F669" s="69" t="s">
        <v>1486</v>
      </c>
      <c r="G669" s="69" t="s">
        <v>1486</v>
      </c>
      <c r="H669" s="69" t="s">
        <v>1883</v>
      </c>
      <c r="I669" s="70" t="s">
        <v>3119</v>
      </c>
      <c r="J669" s="68" t="s">
        <v>3120</v>
      </c>
      <c r="K669" s="68">
        <v>29.28417</v>
      </c>
      <c r="L669" s="68">
        <v>-28.352499999999999</v>
      </c>
      <c r="M669" s="68">
        <v>2</v>
      </c>
      <c r="N669" s="68">
        <v>120</v>
      </c>
      <c r="O669" s="68" t="s">
        <v>3121</v>
      </c>
      <c r="P669" s="68"/>
      <c r="Q669" s="71">
        <v>8113.25</v>
      </c>
      <c r="R669" s="72">
        <v>92.4</v>
      </c>
      <c r="S669" s="72">
        <v>1882672</v>
      </c>
      <c r="T669" s="72">
        <v>697974</v>
      </c>
      <c r="U669" s="73">
        <v>5569.1773333744186</v>
      </c>
      <c r="V669" s="73">
        <v>2064.693680091209</v>
      </c>
      <c r="W669" s="71">
        <v>37.073584777380233</v>
      </c>
      <c r="X669" s="72">
        <v>96870</v>
      </c>
      <c r="Y669" s="72">
        <v>122346</v>
      </c>
      <c r="Z669" s="72">
        <v>478758</v>
      </c>
      <c r="AA669" s="71">
        <v>13.878740468842679</v>
      </c>
      <c r="AB669" s="71">
        <v>17.528733161980245</v>
      </c>
      <c r="AC669" s="71">
        <v>68.592526369177079</v>
      </c>
      <c r="AD669" s="71">
        <v>95.81</v>
      </c>
      <c r="AE669" s="71">
        <v>105.01</v>
      </c>
      <c r="AF669" s="71">
        <v>80.19</v>
      </c>
      <c r="AG669" s="71">
        <v>75.88</v>
      </c>
      <c r="AH669" s="71">
        <v>115.98</v>
      </c>
      <c r="AI669" s="73">
        <v>134934</v>
      </c>
      <c r="AJ669" s="71">
        <v>7.1671539174109986</v>
      </c>
      <c r="AK669" s="71">
        <v>1867</v>
      </c>
      <c r="AL669" s="74">
        <v>39564</v>
      </c>
      <c r="AM669" s="75">
        <v>0.45833333333333331</v>
      </c>
      <c r="AN669" s="72">
        <v>1867</v>
      </c>
      <c r="AO669" s="74">
        <v>39564</v>
      </c>
      <c r="AP669" s="76">
        <v>0.45833333333333331</v>
      </c>
      <c r="AQ669" s="72"/>
      <c r="AR669" s="72"/>
      <c r="AS669" s="72"/>
      <c r="AT669" s="72">
        <v>682</v>
      </c>
      <c r="AU669" s="72">
        <v>1208</v>
      </c>
      <c r="AV669" s="72"/>
      <c r="AW669" s="72"/>
      <c r="AX669" s="72"/>
      <c r="AY669" s="72"/>
      <c r="AZ669" s="72"/>
      <c r="BA669" s="77"/>
    </row>
    <row r="670" spans="1:53" hidden="1">
      <c r="A670" t="e">
        <f>VLOOKUP(C670,'2010'!$G$2:$S$120,13,FALSE)</f>
        <v>#N/A</v>
      </c>
      <c r="B670" s="10">
        <v>668</v>
      </c>
      <c r="C670" s="56" t="s">
        <v>3122</v>
      </c>
      <c r="D670" s="57" t="s">
        <v>3123</v>
      </c>
      <c r="E670" s="57" t="s">
        <v>109</v>
      </c>
      <c r="F670" s="58" t="s">
        <v>1486</v>
      </c>
      <c r="G670" s="58" t="s">
        <v>1486</v>
      </c>
      <c r="H670" s="58" t="s">
        <v>1883</v>
      </c>
      <c r="I670" s="59" t="s">
        <v>3124</v>
      </c>
      <c r="J670" s="57" t="s">
        <v>3125</v>
      </c>
      <c r="K670" s="57">
        <v>29.134170000000001</v>
      </c>
      <c r="L670" s="57">
        <v>-28.25056</v>
      </c>
      <c r="M670" s="57">
        <v>4</v>
      </c>
      <c r="N670" s="57">
        <v>100</v>
      </c>
      <c r="O670" s="57" t="s">
        <v>3126</v>
      </c>
      <c r="P670" s="57" t="s">
        <v>3121</v>
      </c>
      <c r="Q670" s="60">
        <v>8103.25</v>
      </c>
      <c r="R670" s="61">
        <v>92.3</v>
      </c>
      <c r="S670" s="61">
        <v>3033103</v>
      </c>
      <c r="T670" s="61">
        <v>956840</v>
      </c>
      <c r="U670" s="62">
        <v>8983.367414309072</v>
      </c>
      <c r="V670" s="62">
        <v>2833.9444050226762</v>
      </c>
      <c r="W670" s="60">
        <v>31.546571283599668</v>
      </c>
      <c r="X670" s="61">
        <v>143291</v>
      </c>
      <c r="Y670" s="61">
        <v>216351</v>
      </c>
      <c r="Z670" s="61">
        <v>597198</v>
      </c>
      <c r="AA670" s="60">
        <v>14.975439989966974</v>
      </c>
      <c r="AB670" s="60">
        <v>22.610990343213079</v>
      </c>
      <c r="AC670" s="60">
        <v>62.413569666819946</v>
      </c>
      <c r="AD670" s="60">
        <v>87.44</v>
      </c>
      <c r="AE670" s="60">
        <v>91.78</v>
      </c>
      <c r="AF670" s="60">
        <v>78</v>
      </c>
      <c r="AG670" s="60">
        <v>72.87</v>
      </c>
      <c r="AH670" s="60">
        <v>100.99</v>
      </c>
      <c r="AI670" s="62">
        <v>471036</v>
      </c>
      <c r="AJ670" s="60">
        <v>15.529838584446356</v>
      </c>
      <c r="AK670" s="60">
        <v>3051</v>
      </c>
      <c r="AL670" s="63">
        <v>39572</v>
      </c>
      <c r="AM670" s="64">
        <v>0.58333333333333337</v>
      </c>
      <c r="AN670" s="61">
        <v>2311</v>
      </c>
      <c r="AO670" s="63">
        <v>39572</v>
      </c>
      <c r="AP670" s="65">
        <v>0.58333333333333337</v>
      </c>
      <c r="AQ670" s="61">
        <v>1717</v>
      </c>
      <c r="AR670" s="63">
        <v>39528</v>
      </c>
      <c r="AS670" s="65">
        <v>0.33333333333333331</v>
      </c>
      <c r="AT670" s="61">
        <v>1129</v>
      </c>
      <c r="AU670" s="61">
        <v>1268</v>
      </c>
      <c r="AV670" s="61">
        <v>921</v>
      </c>
      <c r="AW670" s="61">
        <v>796</v>
      </c>
      <c r="AX670" s="61"/>
      <c r="AY670" s="61"/>
      <c r="AZ670" s="61"/>
      <c r="BA670" s="66"/>
    </row>
    <row r="671" spans="1:53" hidden="1">
      <c r="A671" t="e">
        <f>VLOOKUP(C671,'2010'!$G$2:$S$120,13,FALSE)</f>
        <v>#N/A</v>
      </c>
      <c r="B671" s="10">
        <v>669</v>
      </c>
      <c r="C671" s="67" t="s">
        <v>3127</v>
      </c>
      <c r="D671" s="68" t="s">
        <v>3128</v>
      </c>
      <c r="E671" s="68" t="s">
        <v>109</v>
      </c>
      <c r="F671" s="69" t="s">
        <v>1486</v>
      </c>
      <c r="G671" s="69" t="s">
        <v>1486</v>
      </c>
      <c r="H671" s="69" t="s">
        <v>1883</v>
      </c>
      <c r="I671" s="70" t="s">
        <v>3129</v>
      </c>
      <c r="J671" s="68" t="s">
        <v>3130</v>
      </c>
      <c r="K671" s="68">
        <v>29.054449999999999</v>
      </c>
      <c r="L671" s="68">
        <v>-28.128889999999998</v>
      </c>
      <c r="M671" s="68">
        <v>4</v>
      </c>
      <c r="N671" s="68">
        <v>120</v>
      </c>
      <c r="O671" s="68" t="s">
        <v>3126</v>
      </c>
      <c r="P671" s="68" t="s">
        <v>1602</v>
      </c>
      <c r="Q671" s="71">
        <v>8087.75</v>
      </c>
      <c r="R671" s="72">
        <v>92.1</v>
      </c>
      <c r="S671" s="72">
        <v>3633988</v>
      </c>
      <c r="T671" s="72">
        <v>1217900</v>
      </c>
      <c r="U671" s="73">
        <v>10783.680504466633</v>
      </c>
      <c r="V671" s="73">
        <v>3614.0582980433369</v>
      </c>
      <c r="W671" s="71">
        <v>33.514144790791825</v>
      </c>
      <c r="X671" s="72">
        <v>182457</v>
      </c>
      <c r="Y671" s="72">
        <v>269110</v>
      </c>
      <c r="Z671" s="72">
        <v>766333</v>
      </c>
      <c r="AA671" s="71">
        <v>14.981279251170045</v>
      </c>
      <c r="AB671" s="71">
        <v>22.096231217669761</v>
      </c>
      <c r="AC671" s="71">
        <v>62.922489531160195</v>
      </c>
      <c r="AD671" s="71">
        <v>99.7</v>
      </c>
      <c r="AE671" s="71">
        <v>108.88</v>
      </c>
      <c r="AF671" s="71">
        <v>81.489999999999995</v>
      </c>
      <c r="AG671" s="71">
        <v>78.91</v>
      </c>
      <c r="AH671" s="71">
        <v>118.97</v>
      </c>
      <c r="AI671" s="73">
        <v>397201</v>
      </c>
      <c r="AJ671" s="71">
        <v>10.930168178871256</v>
      </c>
      <c r="AK671" s="71">
        <v>3251</v>
      </c>
      <c r="AL671" s="74">
        <v>39572</v>
      </c>
      <c r="AM671" s="75">
        <v>0.625</v>
      </c>
      <c r="AN671" s="72">
        <v>2624</v>
      </c>
      <c r="AO671" s="74">
        <v>39572</v>
      </c>
      <c r="AP671" s="76">
        <v>0.625</v>
      </c>
      <c r="AQ671" s="72">
        <v>1916</v>
      </c>
      <c r="AR671" s="74">
        <v>39528</v>
      </c>
      <c r="AS671" s="76">
        <v>0.33333333333333331</v>
      </c>
      <c r="AT671" s="72">
        <v>840</v>
      </c>
      <c r="AU671" s="72">
        <v>1784</v>
      </c>
      <c r="AV671" s="72">
        <v>1180</v>
      </c>
      <c r="AW671" s="72">
        <v>736</v>
      </c>
      <c r="AX671" s="72"/>
      <c r="AY671" s="72"/>
      <c r="AZ671" s="72"/>
      <c r="BA671" s="77"/>
    </row>
    <row r="672" spans="1:53" hidden="1">
      <c r="A672" t="e">
        <f>VLOOKUP(C672,'2010'!$G$2:$S$120,13,FALSE)</f>
        <v>#N/A</v>
      </c>
      <c r="B672" s="10">
        <v>670</v>
      </c>
      <c r="C672" s="56" t="s">
        <v>3131</v>
      </c>
      <c r="D672" s="57" t="s">
        <v>3132</v>
      </c>
      <c r="E672" s="57" t="s">
        <v>109</v>
      </c>
      <c r="F672" s="58" t="s">
        <v>55</v>
      </c>
      <c r="G672" s="58" t="s">
        <v>55</v>
      </c>
      <c r="H672" s="58" t="s">
        <v>561</v>
      </c>
      <c r="I672" s="59" t="s">
        <v>2040</v>
      </c>
      <c r="J672" s="57" t="s">
        <v>3133</v>
      </c>
      <c r="K672" s="57">
        <v>26.186669999999999</v>
      </c>
      <c r="L672" s="57">
        <v>-29.21611</v>
      </c>
      <c r="M672" s="57">
        <v>4</v>
      </c>
      <c r="N672" s="57">
        <v>120</v>
      </c>
      <c r="O672" s="57" t="s">
        <v>520</v>
      </c>
      <c r="P672" s="57" t="s">
        <v>557</v>
      </c>
      <c r="Q672" s="60">
        <v>8680.25</v>
      </c>
      <c r="R672" s="61">
        <v>98.8</v>
      </c>
      <c r="S672" s="61">
        <v>1609616</v>
      </c>
      <c r="T672" s="61">
        <v>557629</v>
      </c>
      <c r="U672" s="62">
        <v>4450.4229716886039</v>
      </c>
      <c r="V672" s="62">
        <v>1541.7869300999394</v>
      </c>
      <c r="W672" s="60">
        <v>34.643604437331639</v>
      </c>
      <c r="X672" s="61">
        <v>103537</v>
      </c>
      <c r="Y672" s="61">
        <v>77420</v>
      </c>
      <c r="Z672" s="61">
        <v>376672</v>
      </c>
      <c r="AA672" s="60">
        <v>18.567362888228551</v>
      </c>
      <c r="AB672" s="60">
        <v>13.883782945291584</v>
      </c>
      <c r="AC672" s="60">
        <v>67.54885416647987</v>
      </c>
      <c r="AD672" s="60">
        <v>96.9</v>
      </c>
      <c r="AE672" s="60">
        <v>105.69</v>
      </c>
      <c r="AF672" s="60">
        <v>80.33</v>
      </c>
      <c r="AG672" s="60">
        <v>76.900000000000006</v>
      </c>
      <c r="AH672" s="60">
        <v>116.98</v>
      </c>
      <c r="AI672" s="62">
        <v>116741</v>
      </c>
      <c r="AJ672" s="60">
        <v>7.2527236309778242</v>
      </c>
      <c r="AK672" s="60">
        <v>1189</v>
      </c>
      <c r="AL672" s="63">
        <v>39451</v>
      </c>
      <c r="AM672" s="64">
        <v>0.625</v>
      </c>
      <c r="AN672" s="61">
        <v>1074</v>
      </c>
      <c r="AO672" s="63">
        <v>39451</v>
      </c>
      <c r="AP672" s="65">
        <v>0.625</v>
      </c>
      <c r="AQ672" s="61">
        <v>892</v>
      </c>
      <c r="AR672" s="63">
        <v>39802</v>
      </c>
      <c r="AS672" s="65">
        <v>0.41666666666666669</v>
      </c>
      <c r="AT672" s="61">
        <v>535</v>
      </c>
      <c r="AU672" s="61">
        <v>550</v>
      </c>
      <c r="AV672" s="61">
        <v>337</v>
      </c>
      <c r="AW672" s="61">
        <v>559</v>
      </c>
      <c r="AX672" s="61"/>
      <c r="AY672" s="61"/>
      <c r="AZ672" s="61"/>
      <c r="BA672" s="66"/>
    </row>
    <row r="673" spans="1:53" hidden="1">
      <c r="A673" t="e">
        <f>VLOOKUP(C673,'2010'!$G$2:$S$120,13,FALSE)</f>
        <v>#N/A</v>
      </c>
      <c r="B673" s="10">
        <v>671</v>
      </c>
      <c r="C673" s="67" t="s">
        <v>3134</v>
      </c>
      <c r="D673" s="68" t="s">
        <v>3135</v>
      </c>
      <c r="E673" s="68" t="s">
        <v>109</v>
      </c>
      <c r="F673" s="69" t="s">
        <v>55</v>
      </c>
      <c r="G673" s="69" t="s">
        <v>55</v>
      </c>
      <c r="H673" s="69" t="s">
        <v>561</v>
      </c>
      <c r="I673" s="70" t="s">
        <v>3136</v>
      </c>
      <c r="J673" s="68" t="s">
        <v>3137</v>
      </c>
      <c r="K673" s="68">
        <v>26.170829999999999</v>
      </c>
      <c r="L673" s="68">
        <v>-29.14472</v>
      </c>
      <c r="M673" s="68">
        <v>4</v>
      </c>
      <c r="N673" s="68">
        <v>120</v>
      </c>
      <c r="O673" s="68" t="s">
        <v>621</v>
      </c>
      <c r="P673" s="68" t="s">
        <v>557</v>
      </c>
      <c r="Q673" s="71">
        <v>8735.5</v>
      </c>
      <c r="R673" s="72">
        <v>99.4</v>
      </c>
      <c r="S673" s="72">
        <v>4536876</v>
      </c>
      <c r="T673" s="72">
        <v>745615</v>
      </c>
      <c r="U673" s="73">
        <v>12464.658462595158</v>
      </c>
      <c r="V673" s="73">
        <v>2048.5101024554979</v>
      </c>
      <c r="W673" s="71">
        <v>16.434546591090431</v>
      </c>
      <c r="X673" s="72">
        <v>180542</v>
      </c>
      <c r="Y673" s="72">
        <v>94052</v>
      </c>
      <c r="Z673" s="72">
        <v>471021</v>
      </c>
      <c r="AA673" s="71">
        <v>24.213836899740482</v>
      </c>
      <c r="AB673" s="71">
        <v>12.614016617154967</v>
      </c>
      <c r="AC673" s="71">
        <v>63.172146483104555</v>
      </c>
      <c r="AD673" s="71">
        <v>100.99</v>
      </c>
      <c r="AE673" s="71">
        <v>104.86</v>
      </c>
      <c r="AF673" s="71">
        <v>81.28</v>
      </c>
      <c r="AG673" s="71">
        <v>83.92</v>
      </c>
      <c r="AH673" s="71">
        <v>116.97</v>
      </c>
      <c r="AI673" s="73">
        <v>268798</v>
      </c>
      <c r="AJ673" s="71">
        <v>5.9247376388510506</v>
      </c>
      <c r="AK673" s="71">
        <v>1798</v>
      </c>
      <c r="AL673" s="74">
        <v>39802</v>
      </c>
      <c r="AM673" s="75">
        <v>0.41666666666666669</v>
      </c>
      <c r="AN673" s="72">
        <v>1380</v>
      </c>
      <c r="AO673" s="74">
        <v>39451</v>
      </c>
      <c r="AP673" s="76">
        <v>0.625</v>
      </c>
      <c r="AQ673" s="72">
        <v>1329</v>
      </c>
      <c r="AR673" s="74">
        <v>39802</v>
      </c>
      <c r="AS673" s="76">
        <v>0.41666666666666669</v>
      </c>
      <c r="AT673" s="72">
        <v>758</v>
      </c>
      <c r="AU673" s="72">
        <v>622</v>
      </c>
      <c r="AV673" s="72">
        <v>615</v>
      </c>
      <c r="AW673" s="72">
        <v>714</v>
      </c>
      <c r="AX673" s="72"/>
      <c r="AY673" s="72"/>
      <c r="AZ673" s="72"/>
      <c r="BA673" s="77"/>
    </row>
    <row r="674" spans="1:53" hidden="1">
      <c r="A674" t="e">
        <f>VLOOKUP(C674,'2010'!$G$2:$S$120,13,FALSE)</f>
        <v>#N/A</v>
      </c>
      <c r="B674" s="10">
        <v>672</v>
      </c>
      <c r="C674" s="56" t="s">
        <v>3138</v>
      </c>
      <c r="D674" s="57" t="s">
        <v>3139</v>
      </c>
      <c r="E674" s="57" t="s">
        <v>109</v>
      </c>
      <c r="F674" s="58" t="s">
        <v>2066</v>
      </c>
      <c r="G674" s="58" t="s">
        <v>2066</v>
      </c>
      <c r="H674" s="58" t="s">
        <v>139</v>
      </c>
      <c r="I674" s="59" t="s">
        <v>2022</v>
      </c>
      <c r="J674" s="57" t="s">
        <v>3140</v>
      </c>
      <c r="K674" s="57">
        <v>26.316389999999998</v>
      </c>
      <c r="L674" s="57">
        <v>-29.112220000000001</v>
      </c>
      <c r="M674" s="57">
        <v>2</v>
      </c>
      <c r="N674" s="57">
        <v>100</v>
      </c>
      <c r="O674" s="57" t="s">
        <v>3141</v>
      </c>
      <c r="P674" s="57" t="s">
        <v>520</v>
      </c>
      <c r="Q674" s="60">
        <v>8783.75</v>
      </c>
      <c r="R674" s="61">
        <v>100</v>
      </c>
      <c r="S674" s="61">
        <v>3072131</v>
      </c>
      <c r="T674" s="61">
        <v>385105</v>
      </c>
      <c r="U674" s="62">
        <v>8394.0394478440303</v>
      </c>
      <c r="V674" s="62">
        <v>1052.229400882311</v>
      </c>
      <c r="W674" s="60">
        <v>12.535435500634575</v>
      </c>
      <c r="X674" s="61">
        <v>129987</v>
      </c>
      <c r="Y674" s="61">
        <v>124692</v>
      </c>
      <c r="Z674" s="61">
        <v>130426</v>
      </c>
      <c r="AA674" s="60">
        <v>33.753651601511272</v>
      </c>
      <c r="AB674" s="60">
        <v>32.378701912465431</v>
      </c>
      <c r="AC674" s="60">
        <v>33.867646486023297</v>
      </c>
      <c r="AD674" s="60">
        <v>87.83</v>
      </c>
      <c r="AE674" s="60">
        <v>88.24</v>
      </c>
      <c r="AF674" s="60">
        <v>84.94</v>
      </c>
      <c r="AG674" s="60">
        <v>75.900000000000006</v>
      </c>
      <c r="AH674" s="60">
        <v>98.97</v>
      </c>
      <c r="AI674" s="62">
        <v>354624</v>
      </c>
      <c r="AJ674" s="60">
        <v>11.543257758214088</v>
      </c>
      <c r="AK674" s="60">
        <v>1103</v>
      </c>
      <c r="AL674" s="63">
        <v>39527</v>
      </c>
      <c r="AM674" s="64">
        <v>0.75</v>
      </c>
      <c r="AN674" s="61">
        <v>719</v>
      </c>
      <c r="AO674" s="63">
        <v>39527</v>
      </c>
      <c r="AP674" s="65">
        <v>0.75</v>
      </c>
      <c r="AQ674" s="61">
        <v>536</v>
      </c>
      <c r="AR674" s="63">
        <v>39692</v>
      </c>
      <c r="AS674" s="65">
        <v>0.33333333333333331</v>
      </c>
      <c r="AT674" s="61">
        <v>719</v>
      </c>
      <c r="AU674" s="61">
        <v>536</v>
      </c>
      <c r="AV674" s="61"/>
      <c r="AW674" s="61"/>
      <c r="AX674" s="61"/>
      <c r="AY674" s="61"/>
      <c r="AZ674" s="61"/>
      <c r="BA674" s="66"/>
    </row>
    <row r="675" spans="1:53" hidden="1">
      <c r="A675" t="e">
        <f>VLOOKUP(C675,'2010'!$G$2:$S$120,13,FALSE)</f>
        <v>#N/A</v>
      </c>
      <c r="B675" s="10">
        <v>673</v>
      </c>
      <c r="C675" s="67" t="s">
        <v>3142</v>
      </c>
      <c r="D675" s="68" t="s">
        <v>3143</v>
      </c>
      <c r="E675" s="68" t="s">
        <v>109</v>
      </c>
      <c r="F675" s="69" t="s">
        <v>2066</v>
      </c>
      <c r="G675" s="69" t="s">
        <v>2066</v>
      </c>
      <c r="H675" s="69" t="s">
        <v>139</v>
      </c>
      <c r="I675" s="70" t="s">
        <v>3144</v>
      </c>
      <c r="J675" s="68" t="s">
        <v>3145</v>
      </c>
      <c r="K675" s="68">
        <v>26.385560000000002</v>
      </c>
      <c r="L675" s="68">
        <v>-29.126670000000001</v>
      </c>
      <c r="M675" s="68">
        <v>3</v>
      </c>
      <c r="N675" s="68">
        <v>100</v>
      </c>
      <c r="O675" s="68" t="s">
        <v>3146</v>
      </c>
      <c r="P675" s="68" t="s">
        <v>520</v>
      </c>
      <c r="Q675" s="71">
        <v>8721.25</v>
      </c>
      <c r="R675" s="72">
        <v>99.3</v>
      </c>
      <c r="S675" s="72">
        <v>2796555</v>
      </c>
      <c r="T675" s="72">
        <v>373425</v>
      </c>
      <c r="U675" s="73">
        <v>7695.8371793034257</v>
      </c>
      <c r="V675" s="73">
        <v>1027.6279203095887</v>
      </c>
      <c r="W675" s="71">
        <v>13.353036146258521</v>
      </c>
      <c r="X675" s="72">
        <v>123590</v>
      </c>
      <c r="Y675" s="72">
        <v>120769</v>
      </c>
      <c r="Z675" s="72">
        <v>129066</v>
      </c>
      <c r="AA675" s="71">
        <v>33.096337952734821</v>
      </c>
      <c r="AB675" s="71">
        <v>32.340898440115154</v>
      </c>
      <c r="AC675" s="71">
        <v>34.562763607150032</v>
      </c>
      <c r="AD675" s="71">
        <v>92.43</v>
      </c>
      <c r="AE675" s="71">
        <v>93.17</v>
      </c>
      <c r="AF675" s="71">
        <v>87.61</v>
      </c>
      <c r="AG675" s="71">
        <v>80.8</v>
      </c>
      <c r="AH675" s="71">
        <v>104.99</v>
      </c>
      <c r="AI675" s="73">
        <v>565083</v>
      </c>
      <c r="AJ675" s="71">
        <v>20.206396798918668</v>
      </c>
      <c r="AK675" s="71">
        <v>1029</v>
      </c>
      <c r="AL675" s="74">
        <v>39527</v>
      </c>
      <c r="AM675" s="75">
        <v>0.75</v>
      </c>
      <c r="AN675" s="72">
        <v>652</v>
      </c>
      <c r="AO675" s="74">
        <v>39527</v>
      </c>
      <c r="AP675" s="76">
        <v>0.75</v>
      </c>
      <c r="AQ675" s="72">
        <v>501</v>
      </c>
      <c r="AR675" s="74">
        <v>39593</v>
      </c>
      <c r="AS675" s="76">
        <v>0.70833333333333337</v>
      </c>
      <c r="AT675" s="72">
        <v>652</v>
      </c>
      <c r="AU675" s="72">
        <v>292</v>
      </c>
      <c r="AV675" s="72">
        <v>366</v>
      </c>
      <c r="AW675" s="72"/>
      <c r="AX675" s="72"/>
      <c r="AY675" s="72"/>
      <c r="AZ675" s="72"/>
      <c r="BA675" s="77"/>
    </row>
    <row r="676" spans="1:53" hidden="1">
      <c r="A676" t="e">
        <f>VLOOKUP(C676,'2010'!$G$2:$S$120,13,FALSE)</f>
        <v>#N/A</v>
      </c>
      <c r="B676" s="10">
        <v>674</v>
      </c>
      <c r="C676" s="56" t="s">
        <v>3147</v>
      </c>
      <c r="D676" s="57" t="s">
        <v>3148</v>
      </c>
      <c r="E676" s="57" t="s">
        <v>109</v>
      </c>
      <c r="F676" s="58" t="s">
        <v>2066</v>
      </c>
      <c r="G676" s="58" t="s">
        <v>2066</v>
      </c>
      <c r="H676" s="58" t="s">
        <v>139</v>
      </c>
      <c r="I676" s="59" t="s">
        <v>3149</v>
      </c>
      <c r="J676" s="57" t="s">
        <v>3150</v>
      </c>
      <c r="K676" s="57">
        <v>26.551390000000001</v>
      </c>
      <c r="L676" s="57">
        <v>-29.157779999999999</v>
      </c>
      <c r="M676" s="57">
        <v>2</v>
      </c>
      <c r="N676" s="57">
        <v>100</v>
      </c>
      <c r="O676" s="57" t="s">
        <v>3146</v>
      </c>
      <c r="P676" s="57" t="s">
        <v>520</v>
      </c>
      <c r="Q676" s="60">
        <v>8322</v>
      </c>
      <c r="R676" s="61">
        <v>94.7</v>
      </c>
      <c r="S676" s="61">
        <v>2650222</v>
      </c>
      <c r="T676" s="61">
        <v>351241</v>
      </c>
      <c r="U676" s="62">
        <v>7643.0338860850761</v>
      </c>
      <c r="V676" s="62">
        <v>1012.9516943042538</v>
      </c>
      <c r="W676" s="60">
        <v>13.253267084795162</v>
      </c>
      <c r="X676" s="61">
        <v>112152</v>
      </c>
      <c r="Y676" s="61">
        <v>117533</v>
      </c>
      <c r="Z676" s="61">
        <v>121556</v>
      </c>
      <c r="AA676" s="60">
        <v>31.930213158486627</v>
      </c>
      <c r="AB676" s="60">
        <v>33.462209707864396</v>
      </c>
      <c r="AC676" s="60">
        <v>34.607577133648974</v>
      </c>
      <c r="AD676" s="60">
        <v>93.03</v>
      </c>
      <c r="AE676" s="60">
        <v>93.66</v>
      </c>
      <c r="AF676" s="60">
        <v>88.93</v>
      </c>
      <c r="AG676" s="60">
        <v>81.819999999999993</v>
      </c>
      <c r="AH676" s="60">
        <v>104.98</v>
      </c>
      <c r="AI676" s="62">
        <v>562906</v>
      </c>
      <c r="AJ676" s="60">
        <v>21.239956501757213</v>
      </c>
      <c r="AK676" s="60">
        <v>1028</v>
      </c>
      <c r="AL676" s="63">
        <v>39527</v>
      </c>
      <c r="AM676" s="64">
        <v>0.75</v>
      </c>
      <c r="AN676" s="61">
        <v>670</v>
      </c>
      <c r="AO676" s="63">
        <v>39527</v>
      </c>
      <c r="AP676" s="65">
        <v>0.75</v>
      </c>
      <c r="AQ676" s="61">
        <v>540</v>
      </c>
      <c r="AR676" s="63">
        <v>39593</v>
      </c>
      <c r="AS676" s="65">
        <v>0.70833333333333337</v>
      </c>
      <c r="AT676" s="61">
        <v>670</v>
      </c>
      <c r="AU676" s="61">
        <v>540</v>
      </c>
      <c r="AV676" s="61"/>
      <c r="AW676" s="61"/>
      <c r="AX676" s="61"/>
      <c r="AY676" s="61"/>
      <c r="AZ676" s="61"/>
      <c r="BA676" s="66"/>
    </row>
    <row r="677" spans="1:53" hidden="1">
      <c r="A677" t="e">
        <f>VLOOKUP(C677,'2010'!$G$2:$S$120,13,FALSE)</f>
        <v>#N/A</v>
      </c>
      <c r="B677" s="10">
        <v>675</v>
      </c>
      <c r="C677" s="67" t="s">
        <v>3151</v>
      </c>
      <c r="D677" s="68" t="s">
        <v>3152</v>
      </c>
      <c r="E677" s="68" t="s">
        <v>109</v>
      </c>
      <c r="F677" s="69" t="s">
        <v>2066</v>
      </c>
      <c r="G677" s="69" t="s">
        <v>2066</v>
      </c>
      <c r="H677" s="69" t="s">
        <v>149</v>
      </c>
      <c r="I677" s="70" t="s">
        <v>3153</v>
      </c>
      <c r="J677" s="68" t="s">
        <v>3154</v>
      </c>
      <c r="K677" s="68">
        <v>26.875</v>
      </c>
      <c r="L677" s="68">
        <v>-29.22861</v>
      </c>
      <c r="M677" s="68">
        <v>2</v>
      </c>
      <c r="N677" s="68">
        <v>100</v>
      </c>
      <c r="O677" s="68" t="s">
        <v>3155</v>
      </c>
      <c r="P677" s="68" t="s">
        <v>2102</v>
      </c>
      <c r="Q677" s="71">
        <v>8636.75</v>
      </c>
      <c r="R677" s="72">
        <v>98.3</v>
      </c>
      <c r="S677" s="72">
        <v>1240422</v>
      </c>
      <c r="T677" s="72">
        <v>149410</v>
      </c>
      <c r="U677" s="73">
        <v>3446.913248617825</v>
      </c>
      <c r="V677" s="73">
        <v>415.18395229687098</v>
      </c>
      <c r="W677" s="71">
        <v>12.045094330800325</v>
      </c>
      <c r="X677" s="72">
        <v>75533</v>
      </c>
      <c r="Y677" s="72">
        <v>34187</v>
      </c>
      <c r="Z677" s="72">
        <v>39690</v>
      </c>
      <c r="AA677" s="71">
        <v>50.554179773776852</v>
      </c>
      <c r="AB677" s="71">
        <v>22.881333244093437</v>
      </c>
      <c r="AC677" s="71">
        <v>26.564486982129708</v>
      </c>
      <c r="AD677" s="71">
        <v>91.51</v>
      </c>
      <c r="AE677" s="71">
        <v>93.47</v>
      </c>
      <c r="AF677" s="71">
        <v>77.2</v>
      </c>
      <c r="AG677" s="71">
        <v>73.91</v>
      </c>
      <c r="AH677" s="71">
        <v>109.99</v>
      </c>
      <c r="AI677" s="73">
        <v>321504</v>
      </c>
      <c r="AJ677" s="71">
        <v>25.918921141353508</v>
      </c>
      <c r="AK677" s="71">
        <v>490</v>
      </c>
      <c r="AL677" s="74">
        <v>39527</v>
      </c>
      <c r="AM677" s="75">
        <v>0.75</v>
      </c>
      <c r="AN677" s="72">
        <v>333</v>
      </c>
      <c r="AO677" s="74">
        <v>39593</v>
      </c>
      <c r="AP677" s="76">
        <v>0.70833333333333337</v>
      </c>
      <c r="AQ677" s="72">
        <v>247</v>
      </c>
      <c r="AR677" s="74">
        <v>39527</v>
      </c>
      <c r="AS677" s="76">
        <v>0.54166666666666663</v>
      </c>
      <c r="AT677" s="72">
        <v>333</v>
      </c>
      <c r="AU677" s="72">
        <v>247</v>
      </c>
      <c r="AV677" s="72"/>
      <c r="AW677" s="72"/>
      <c r="AX677" s="72"/>
      <c r="AY677" s="72"/>
      <c r="AZ677" s="72"/>
      <c r="BA677" s="77"/>
    </row>
    <row r="678" spans="1:53" hidden="1">
      <c r="A678" t="e">
        <f>VLOOKUP(C678,'2010'!$G$2:$S$120,13,FALSE)</f>
        <v>#N/A</v>
      </c>
      <c r="B678" s="10">
        <v>676</v>
      </c>
      <c r="C678" s="56" t="s">
        <v>3156</v>
      </c>
      <c r="D678" s="57" t="s">
        <v>3157</v>
      </c>
      <c r="E678" s="57" t="s">
        <v>71</v>
      </c>
      <c r="F678" s="58" t="s">
        <v>3158</v>
      </c>
      <c r="G678" s="58" t="s">
        <v>2564</v>
      </c>
      <c r="H678" s="58" t="s">
        <v>191</v>
      </c>
      <c r="I678" s="59" t="s">
        <v>1360</v>
      </c>
      <c r="J678" s="57" t="s">
        <v>3159</v>
      </c>
      <c r="K678" s="57">
        <v>26.39</v>
      </c>
      <c r="L678" s="57">
        <v>-29.351669999999999</v>
      </c>
      <c r="M678" s="57">
        <v>2</v>
      </c>
      <c r="N678" s="57">
        <v>120</v>
      </c>
      <c r="O678" s="57" t="s">
        <v>3160</v>
      </c>
      <c r="P678" s="57" t="s">
        <v>3161</v>
      </c>
      <c r="Q678" s="60">
        <v>8672</v>
      </c>
      <c r="R678" s="61">
        <v>98.7</v>
      </c>
      <c r="S678" s="61">
        <v>486184</v>
      </c>
      <c r="T678" s="61">
        <v>52573</v>
      </c>
      <c r="U678" s="62">
        <v>1345.5276752767527</v>
      </c>
      <c r="V678" s="62">
        <v>145.49723247232473</v>
      </c>
      <c r="W678" s="60">
        <v>10.813395751402762</v>
      </c>
      <c r="X678" s="61">
        <v>23269</v>
      </c>
      <c r="Y678" s="61">
        <v>20547</v>
      </c>
      <c r="Z678" s="61">
        <v>8757</v>
      </c>
      <c r="AA678" s="60">
        <v>44.260361782664106</v>
      </c>
      <c r="AB678" s="60">
        <v>39.08279915546003</v>
      </c>
      <c r="AC678" s="60">
        <v>16.656839061875868</v>
      </c>
      <c r="AD678" s="60">
        <v>108.65</v>
      </c>
      <c r="AE678" s="60">
        <v>111.29</v>
      </c>
      <c r="AF678" s="60">
        <v>86.91</v>
      </c>
      <c r="AG678" s="60">
        <v>86.93</v>
      </c>
      <c r="AH678" s="60">
        <v>129.97999999999999</v>
      </c>
      <c r="AI678" s="62">
        <v>134702</v>
      </c>
      <c r="AJ678" s="60">
        <v>27.705971401773816</v>
      </c>
      <c r="AK678" s="60">
        <v>272</v>
      </c>
      <c r="AL678" s="63">
        <v>39527</v>
      </c>
      <c r="AM678" s="64">
        <v>0.75</v>
      </c>
      <c r="AN678" s="61">
        <v>193</v>
      </c>
      <c r="AO678" s="63">
        <v>39663</v>
      </c>
      <c r="AP678" s="65">
        <v>0.79166666666666663</v>
      </c>
      <c r="AQ678" s="61">
        <v>200</v>
      </c>
      <c r="AR678" s="63">
        <v>39527</v>
      </c>
      <c r="AS678" s="65">
        <v>0.75</v>
      </c>
      <c r="AT678" s="61">
        <v>193</v>
      </c>
      <c r="AU678" s="61">
        <v>200</v>
      </c>
      <c r="AV678" s="61"/>
      <c r="AW678" s="61"/>
      <c r="AX678" s="61"/>
      <c r="AY678" s="61"/>
      <c r="AZ678" s="61"/>
      <c r="BA678" s="66"/>
    </row>
    <row r="679" spans="1:53" hidden="1">
      <c r="A679" t="e">
        <f>VLOOKUP(C679,'2010'!$G$2:$S$120,13,FALSE)</f>
        <v>#N/A</v>
      </c>
      <c r="B679" s="10">
        <v>677</v>
      </c>
      <c r="C679" s="67" t="s">
        <v>3162</v>
      </c>
      <c r="D679" s="68" t="s">
        <v>3163</v>
      </c>
      <c r="E679" s="68" t="s">
        <v>182</v>
      </c>
      <c r="F679" s="69" t="s">
        <v>3164</v>
      </c>
      <c r="G679" s="69" t="s">
        <v>3165</v>
      </c>
      <c r="H679" s="69" t="s">
        <v>191</v>
      </c>
      <c r="I679" s="70" t="s">
        <v>1122</v>
      </c>
      <c r="J679" s="68" t="s">
        <v>3166</v>
      </c>
      <c r="K679" s="68">
        <v>26.206669999999999</v>
      </c>
      <c r="L679" s="68">
        <v>-29.003329999999998</v>
      </c>
      <c r="M679" s="68">
        <v>2</v>
      </c>
      <c r="N679" s="68">
        <v>100</v>
      </c>
      <c r="O679" s="68" t="s">
        <v>3167</v>
      </c>
      <c r="P679" s="68" t="s">
        <v>3161</v>
      </c>
      <c r="Q679" s="71">
        <v>8782.43</v>
      </c>
      <c r="R679" s="72">
        <v>100</v>
      </c>
      <c r="S679" s="72">
        <v>832294</v>
      </c>
      <c r="T679" s="72">
        <v>92629</v>
      </c>
      <c r="U679" s="73">
        <v>2274.4338412034026</v>
      </c>
      <c r="V679" s="73">
        <v>253.1299423963527</v>
      </c>
      <c r="W679" s="71">
        <v>11.129360538463571</v>
      </c>
      <c r="X679" s="72">
        <v>22512</v>
      </c>
      <c r="Y679" s="72">
        <v>13821</v>
      </c>
      <c r="Z679" s="72">
        <v>56296</v>
      </c>
      <c r="AA679" s="71">
        <v>24.303403901585895</v>
      </c>
      <c r="AB679" s="71">
        <v>14.920813136274816</v>
      </c>
      <c r="AC679" s="71">
        <v>60.775782962139289</v>
      </c>
      <c r="AD679" s="71">
        <v>105.31</v>
      </c>
      <c r="AE679" s="71">
        <v>107.66</v>
      </c>
      <c r="AF679" s="71">
        <v>86.52</v>
      </c>
      <c r="AG679" s="71">
        <v>82.92</v>
      </c>
      <c r="AH679" s="71">
        <v>127.99</v>
      </c>
      <c r="AI679" s="73">
        <v>498119</v>
      </c>
      <c r="AJ679" s="71">
        <v>59.848923577485834</v>
      </c>
      <c r="AK679" s="71">
        <v>391</v>
      </c>
      <c r="AL679" s="74">
        <v>39668</v>
      </c>
      <c r="AM679" s="75">
        <v>0.70833333333333337</v>
      </c>
      <c r="AN679" s="72">
        <v>201</v>
      </c>
      <c r="AO679" s="74">
        <v>39717</v>
      </c>
      <c r="AP679" s="76">
        <v>0.58333333333333337</v>
      </c>
      <c r="AQ679" s="72">
        <v>270</v>
      </c>
      <c r="AR679" s="74">
        <v>39668</v>
      </c>
      <c r="AS679" s="76">
        <v>0.70833333333333337</v>
      </c>
      <c r="AT679" s="72">
        <v>201</v>
      </c>
      <c r="AU679" s="72">
        <v>270</v>
      </c>
      <c r="AV679" s="72"/>
      <c r="AW679" s="72"/>
      <c r="AX679" s="72"/>
      <c r="AY679" s="72"/>
      <c r="AZ679" s="72"/>
      <c r="BA679" s="77"/>
    </row>
    <row r="680" spans="1:53" hidden="1">
      <c r="A680" t="e">
        <f>VLOOKUP(C680,'2010'!$G$2:$S$120,13,FALSE)</f>
        <v>#N/A</v>
      </c>
      <c r="B680" s="10">
        <v>678</v>
      </c>
      <c r="C680" s="56" t="s">
        <v>3168</v>
      </c>
      <c r="D680" s="57" t="s">
        <v>3169</v>
      </c>
      <c r="E680" s="57" t="s">
        <v>182</v>
      </c>
      <c r="F680" s="58" t="s">
        <v>3170</v>
      </c>
      <c r="G680" s="58" t="s">
        <v>3171</v>
      </c>
      <c r="H680" s="58" t="s">
        <v>249</v>
      </c>
      <c r="I680" s="59" t="s">
        <v>1769</v>
      </c>
      <c r="J680" s="57" t="s">
        <v>3172</v>
      </c>
      <c r="K680" s="57">
        <v>27.50639</v>
      </c>
      <c r="L680" s="57">
        <v>-29.086670000000002</v>
      </c>
      <c r="M680" s="57">
        <v>2</v>
      </c>
      <c r="N680" s="57">
        <v>100</v>
      </c>
      <c r="O680" s="57" t="s">
        <v>3173</v>
      </c>
      <c r="P680" s="57" t="s">
        <v>2097</v>
      </c>
      <c r="Q680" s="60">
        <v>8733.9500000000007</v>
      </c>
      <c r="R680" s="61">
        <v>99.4</v>
      </c>
      <c r="S680" s="61">
        <v>1117733</v>
      </c>
      <c r="T680" s="61">
        <v>139800</v>
      </c>
      <c r="U680" s="62">
        <v>3071.4157969761677</v>
      </c>
      <c r="V680" s="62">
        <v>384.15608058209625</v>
      </c>
      <c r="W680" s="60">
        <v>12.50745929484054</v>
      </c>
      <c r="X680" s="61">
        <v>39831</v>
      </c>
      <c r="Y680" s="61">
        <v>35815</v>
      </c>
      <c r="Z680" s="61">
        <v>64154</v>
      </c>
      <c r="AA680" s="60">
        <v>28.491416309012873</v>
      </c>
      <c r="AB680" s="60">
        <v>25.618741058655221</v>
      </c>
      <c r="AC680" s="60">
        <v>45.889842632331899</v>
      </c>
      <c r="AD680" s="60">
        <v>107.84</v>
      </c>
      <c r="AE680" s="60">
        <v>110.74</v>
      </c>
      <c r="AF680" s="60">
        <v>87.48</v>
      </c>
      <c r="AG680" s="60">
        <v>86.93</v>
      </c>
      <c r="AH680" s="60">
        <v>128.97999999999999</v>
      </c>
      <c r="AI680" s="62">
        <v>731310</v>
      </c>
      <c r="AJ680" s="60">
        <v>65.427968933546737</v>
      </c>
      <c r="AK680" s="60">
        <v>517</v>
      </c>
      <c r="AL680" s="63">
        <v>39572</v>
      </c>
      <c r="AM680" s="64">
        <v>0.66666666666666663</v>
      </c>
      <c r="AN680" s="61">
        <v>336</v>
      </c>
      <c r="AO680" s="63">
        <v>39531</v>
      </c>
      <c r="AP680" s="65">
        <v>0.625</v>
      </c>
      <c r="AQ680" s="61">
        <v>298</v>
      </c>
      <c r="AR680" s="63">
        <v>39527</v>
      </c>
      <c r="AS680" s="65">
        <v>0.79166666666666663</v>
      </c>
      <c r="AT680" s="61">
        <v>336</v>
      </c>
      <c r="AU680" s="61">
        <v>298</v>
      </c>
      <c r="AV680" s="61"/>
      <c r="AW680" s="61"/>
      <c r="AX680" s="61"/>
      <c r="AY680" s="61"/>
      <c r="AZ680" s="61"/>
      <c r="BA680" s="66"/>
    </row>
    <row r="681" spans="1:53" hidden="1">
      <c r="A681" t="e">
        <f>VLOOKUP(C681,'2010'!$G$2:$S$120,13,FALSE)</f>
        <v>#N/A</v>
      </c>
      <c r="B681" s="10">
        <v>679</v>
      </c>
      <c r="C681" s="67" t="s">
        <v>3174</v>
      </c>
      <c r="D681" s="68" t="s">
        <v>3175</v>
      </c>
      <c r="E681" s="68" t="s">
        <v>71</v>
      </c>
      <c r="F681" s="69" t="s">
        <v>3176</v>
      </c>
      <c r="G681" s="69" t="s">
        <v>3171</v>
      </c>
      <c r="H681" s="69" t="s">
        <v>204</v>
      </c>
      <c r="I681" s="70" t="s">
        <v>767</v>
      </c>
      <c r="J681" s="68" t="s">
        <v>3177</v>
      </c>
      <c r="K681" s="68">
        <v>28.428889999999999</v>
      </c>
      <c r="L681" s="68">
        <v>-28.17361</v>
      </c>
      <c r="M681" s="68">
        <v>2</v>
      </c>
      <c r="N681" s="68">
        <v>100</v>
      </c>
      <c r="O681" s="68" t="s">
        <v>3126</v>
      </c>
      <c r="P681" s="68" t="s">
        <v>3178</v>
      </c>
      <c r="Q681" s="71">
        <v>8783</v>
      </c>
      <c r="R681" s="72">
        <v>100</v>
      </c>
      <c r="S681" s="72">
        <v>367228</v>
      </c>
      <c r="T681" s="72">
        <v>51494</v>
      </c>
      <c r="U681" s="73">
        <v>1003.4694295798702</v>
      </c>
      <c r="V681" s="73">
        <v>140.71000796994196</v>
      </c>
      <c r="W681" s="71">
        <v>14.022351236833794</v>
      </c>
      <c r="X681" s="72">
        <v>17327</v>
      </c>
      <c r="Y681" s="72">
        <v>7963</v>
      </c>
      <c r="Z681" s="72">
        <v>26204</v>
      </c>
      <c r="AA681" s="71">
        <v>33.648580417135975</v>
      </c>
      <c r="AB681" s="71">
        <v>15.463937546121878</v>
      </c>
      <c r="AC681" s="71">
        <v>50.887482036742149</v>
      </c>
      <c r="AD681" s="71">
        <v>108.53</v>
      </c>
      <c r="AE681" s="71">
        <v>112.86</v>
      </c>
      <c r="AF681" s="71">
        <v>82.01</v>
      </c>
      <c r="AG681" s="71">
        <v>83.93</v>
      </c>
      <c r="AH681" s="71">
        <v>131.99</v>
      </c>
      <c r="AI681" s="73">
        <v>239599</v>
      </c>
      <c r="AJ681" s="71">
        <v>65.245297199559943</v>
      </c>
      <c r="AK681" s="71">
        <v>303</v>
      </c>
      <c r="AL681" s="74">
        <v>39691</v>
      </c>
      <c r="AM681" s="75">
        <v>0.70833333333333337</v>
      </c>
      <c r="AN681" s="72">
        <v>123</v>
      </c>
      <c r="AO681" s="74">
        <v>39594</v>
      </c>
      <c r="AP681" s="76">
        <v>0.54166666666666663</v>
      </c>
      <c r="AQ681" s="72">
        <v>247</v>
      </c>
      <c r="AR681" s="74">
        <v>39691</v>
      </c>
      <c r="AS681" s="76">
        <v>0.70833333333333337</v>
      </c>
      <c r="AT681" s="72">
        <v>123</v>
      </c>
      <c r="AU681" s="72">
        <v>247</v>
      </c>
      <c r="AV681" s="72"/>
      <c r="AW681" s="72"/>
      <c r="AX681" s="72"/>
      <c r="AY681" s="72"/>
      <c r="AZ681" s="72"/>
      <c r="BA681" s="77"/>
    </row>
    <row r="682" spans="1:53" hidden="1">
      <c r="A682" t="e">
        <f>VLOOKUP(C682,'2010'!$G$2:$S$120,13,FALSE)</f>
        <v>#N/A</v>
      </c>
      <c r="B682" s="10">
        <v>680</v>
      </c>
      <c r="C682" s="56" t="s">
        <v>3179</v>
      </c>
      <c r="D682" s="57" t="s">
        <v>3180</v>
      </c>
      <c r="E682" s="57" t="s">
        <v>182</v>
      </c>
      <c r="F682" s="58" t="s">
        <v>3181</v>
      </c>
      <c r="G682" s="58" t="s">
        <v>3182</v>
      </c>
      <c r="H682" s="58" t="s">
        <v>222</v>
      </c>
      <c r="I682" s="59" t="s">
        <v>2372</v>
      </c>
      <c r="J682" s="57" t="s">
        <v>3183</v>
      </c>
      <c r="K682" s="57">
        <v>26.847719999999999</v>
      </c>
      <c r="L682" s="57">
        <v>-27.267530000000001</v>
      </c>
      <c r="M682" s="57">
        <v>2</v>
      </c>
      <c r="N682" s="57">
        <v>100</v>
      </c>
      <c r="O682" s="57" t="s">
        <v>3184</v>
      </c>
      <c r="P682" s="57" t="s">
        <v>3185</v>
      </c>
      <c r="Q682" s="60">
        <v>8784</v>
      </c>
      <c r="R682" s="61">
        <v>100</v>
      </c>
      <c r="S682" s="61">
        <v>576183</v>
      </c>
      <c r="T682" s="61">
        <v>158228</v>
      </c>
      <c r="U682" s="62">
        <v>1574.2704918032787</v>
      </c>
      <c r="V682" s="62">
        <v>432.31693989071039</v>
      </c>
      <c r="W682" s="60">
        <v>27.461414168762353</v>
      </c>
      <c r="X682" s="61">
        <v>25366</v>
      </c>
      <c r="Y682" s="61">
        <v>21804</v>
      </c>
      <c r="Z682" s="61">
        <v>111058</v>
      </c>
      <c r="AA682" s="60">
        <v>16.031296609955252</v>
      </c>
      <c r="AB682" s="60">
        <v>13.780114771089819</v>
      </c>
      <c r="AC682" s="60">
        <v>70.188588618954924</v>
      </c>
      <c r="AD682" s="60">
        <v>105.07</v>
      </c>
      <c r="AE682" s="60">
        <v>113.12</v>
      </c>
      <c r="AF682" s="60">
        <v>83.82</v>
      </c>
      <c r="AG682" s="60">
        <v>81.89</v>
      </c>
      <c r="AH682" s="60">
        <v>128.99</v>
      </c>
      <c r="AI682" s="62">
        <v>323174</v>
      </c>
      <c r="AJ682" s="60">
        <v>56.088777350251576</v>
      </c>
      <c r="AK682" s="60">
        <v>443</v>
      </c>
      <c r="AL682" s="63">
        <v>39583</v>
      </c>
      <c r="AM682" s="64">
        <v>0.375</v>
      </c>
      <c r="AN682" s="61">
        <v>271</v>
      </c>
      <c r="AO682" s="63">
        <v>39582</v>
      </c>
      <c r="AP682" s="65">
        <v>0.70833333333333337</v>
      </c>
      <c r="AQ682" s="61">
        <v>384</v>
      </c>
      <c r="AR682" s="63">
        <v>39582</v>
      </c>
      <c r="AS682" s="65">
        <v>0.375</v>
      </c>
      <c r="AT682" s="61">
        <v>271</v>
      </c>
      <c r="AU682" s="61">
        <v>384</v>
      </c>
      <c r="AV682" s="61"/>
      <c r="AW682" s="61"/>
      <c r="AX682" s="61"/>
      <c r="AY682" s="61"/>
      <c r="AZ682" s="61"/>
      <c r="BA682" s="66"/>
    </row>
    <row r="683" spans="1:53" hidden="1">
      <c r="A683" t="e">
        <f>VLOOKUP(C683,'2010'!$G$2:$S$120,13,FALSE)</f>
        <v>#N/A</v>
      </c>
      <c r="B683" s="10">
        <v>681</v>
      </c>
      <c r="C683" s="67" t="s">
        <v>3186</v>
      </c>
      <c r="D683" s="68" t="s">
        <v>3187</v>
      </c>
      <c r="E683" s="68" t="s">
        <v>2224</v>
      </c>
      <c r="F683" s="69" t="s">
        <v>3170</v>
      </c>
      <c r="G683" s="69" t="s">
        <v>3171</v>
      </c>
      <c r="H683" s="69" t="s">
        <v>940</v>
      </c>
      <c r="I683" s="70" t="s">
        <v>812</v>
      </c>
      <c r="J683" s="68" t="s">
        <v>3188</v>
      </c>
      <c r="K683" s="68">
        <v>28.163060000000002</v>
      </c>
      <c r="L683" s="68">
        <v>-28.696110000000001</v>
      </c>
      <c r="M683" s="68">
        <v>2</v>
      </c>
      <c r="N683" s="68">
        <v>100</v>
      </c>
      <c r="O683" s="68" t="s">
        <v>3189</v>
      </c>
      <c r="P683" s="68" t="s">
        <v>3190</v>
      </c>
      <c r="Q683" s="71">
        <v>1463.92</v>
      </c>
      <c r="R683" s="72">
        <v>16.7</v>
      </c>
      <c r="S683" s="72">
        <v>110232</v>
      </c>
      <c r="T683" s="72">
        <v>20012</v>
      </c>
      <c r="U683" s="73">
        <v>1807.1807202579375</v>
      </c>
      <c r="V683" s="73">
        <v>328.08350183070115</v>
      </c>
      <c r="W683" s="71">
        <v>18.154437912765804</v>
      </c>
      <c r="X683" s="72">
        <v>5902</v>
      </c>
      <c r="Y683" s="72">
        <v>4249</v>
      </c>
      <c r="Z683" s="72">
        <v>9861</v>
      </c>
      <c r="AA683" s="71">
        <v>29.492304617229664</v>
      </c>
      <c r="AB683" s="71">
        <v>21.232260643613831</v>
      </c>
      <c r="AC683" s="71">
        <v>49.275434739156502</v>
      </c>
      <c r="AD683" s="71">
        <v>105.17</v>
      </c>
      <c r="AE683" s="71">
        <v>110.44</v>
      </c>
      <c r="AF683" s="71">
        <v>81.31</v>
      </c>
      <c r="AG683" s="71">
        <v>81.93</v>
      </c>
      <c r="AH683" s="71">
        <v>127.99</v>
      </c>
      <c r="AI683" s="73">
        <v>65867</v>
      </c>
      <c r="AJ683" s="71">
        <v>59.75306626025111</v>
      </c>
      <c r="AK683" s="71">
        <v>217</v>
      </c>
      <c r="AL683" s="74">
        <v>39598</v>
      </c>
      <c r="AM683" s="75">
        <v>0.70833333333333337</v>
      </c>
      <c r="AN683" s="72">
        <v>121</v>
      </c>
      <c r="AO683" s="74">
        <v>39612</v>
      </c>
      <c r="AP683" s="76">
        <v>0.625</v>
      </c>
      <c r="AQ683" s="72">
        <v>108</v>
      </c>
      <c r="AR683" s="74">
        <v>39626</v>
      </c>
      <c r="AS683" s="76">
        <v>0.58333333333333337</v>
      </c>
      <c r="AT683" s="72">
        <v>121</v>
      </c>
      <c r="AU683" s="72">
        <v>108</v>
      </c>
      <c r="AV683" s="72"/>
      <c r="AW683" s="72"/>
      <c r="AX683" s="72"/>
      <c r="AY683" s="72"/>
      <c r="AZ683" s="72"/>
      <c r="BA683" s="77"/>
    </row>
    <row r="684" spans="1:53" hidden="1">
      <c r="A684" t="e">
        <f>VLOOKUP(C684,'2010'!$G$2:$S$120,13,FALSE)</f>
        <v>#N/A</v>
      </c>
      <c r="B684" s="10">
        <v>682</v>
      </c>
      <c r="C684" s="56" t="s">
        <v>3191</v>
      </c>
      <c r="D684" s="57" t="s">
        <v>3192</v>
      </c>
      <c r="E684" s="57" t="s">
        <v>2224</v>
      </c>
      <c r="F684" s="58" t="s">
        <v>3193</v>
      </c>
      <c r="G684" s="58" t="s">
        <v>3194</v>
      </c>
      <c r="H684" s="58" t="s">
        <v>191</v>
      </c>
      <c r="I684" s="59" t="s">
        <v>2193</v>
      </c>
      <c r="J684" s="57" t="s">
        <v>3195</v>
      </c>
      <c r="K684" s="57">
        <v>28.33972</v>
      </c>
      <c r="L684" s="57">
        <v>-29.08</v>
      </c>
      <c r="M684" s="57">
        <v>2</v>
      </c>
      <c r="N684" s="57">
        <v>120</v>
      </c>
      <c r="O684" s="57" t="s">
        <v>1602</v>
      </c>
      <c r="P684" s="57" t="s">
        <v>3196</v>
      </c>
      <c r="Q684" s="60">
        <v>1001.6</v>
      </c>
      <c r="R684" s="61">
        <v>11.4</v>
      </c>
      <c r="S684" s="61">
        <v>129186</v>
      </c>
      <c r="T684" s="61">
        <v>14001</v>
      </c>
      <c r="U684" s="62">
        <v>3095.5111821086257</v>
      </c>
      <c r="V684" s="62">
        <v>335.48722044728436</v>
      </c>
      <c r="W684" s="60">
        <v>10.837861687798988</v>
      </c>
      <c r="X684" s="61">
        <v>4143</v>
      </c>
      <c r="Y684" s="61">
        <v>4993</v>
      </c>
      <c r="Z684" s="61">
        <v>4865</v>
      </c>
      <c r="AA684" s="60">
        <v>29.590743518320117</v>
      </c>
      <c r="AB684" s="60">
        <v>35.661738447253768</v>
      </c>
      <c r="AC684" s="60">
        <v>34.747518034426115</v>
      </c>
      <c r="AD684" s="60">
        <v>107.14</v>
      </c>
      <c r="AE684" s="60">
        <v>109.41</v>
      </c>
      <c r="AF684" s="60">
        <v>88.37</v>
      </c>
      <c r="AG684" s="60">
        <v>86.93</v>
      </c>
      <c r="AH684" s="60">
        <v>127.99</v>
      </c>
      <c r="AI684" s="62">
        <v>30988</v>
      </c>
      <c r="AJ684" s="60">
        <v>23.987119347297696</v>
      </c>
      <c r="AK684" s="60">
        <v>475</v>
      </c>
      <c r="AL684" s="63">
        <v>39612</v>
      </c>
      <c r="AM684" s="64">
        <v>0.70833333333333337</v>
      </c>
      <c r="AN684" s="61">
        <v>313</v>
      </c>
      <c r="AO684" s="63">
        <v>39615</v>
      </c>
      <c r="AP684" s="65">
        <v>0.5</v>
      </c>
      <c r="AQ684" s="61">
        <v>348</v>
      </c>
      <c r="AR684" s="63">
        <v>39612</v>
      </c>
      <c r="AS684" s="65">
        <v>0.70833333333333337</v>
      </c>
      <c r="AT684" s="61">
        <v>313</v>
      </c>
      <c r="AU684" s="61">
        <v>348</v>
      </c>
      <c r="AV684" s="61"/>
      <c r="AW684" s="61"/>
      <c r="AX684" s="61"/>
      <c r="AY684" s="61"/>
      <c r="AZ684" s="61"/>
      <c r="BA684" s="66"/>
    </row>
    <row r="685" spans="1:53" hidden="1">
      <c r="A685" t="e">
        <f>VLOOKUP(C685,'2010'!$G$2:$S$120,13,FALSE)</f>
        <v>#N/A</v>
      </c>
      <c r="B685" s="10">
        <v>683</v>
      </c>
      <c r="C685" s="67" t="s">
        <v>3197</v>
      </c>
      <c r="D685" s="68" t="s">
        <v>3198</v>
      </c>
      <c r="E685" s="68" t="s">
        <v>2224</v>
      </c>
      <c r="F685" s="69" t="s">
        <v>3193</v>
      </c>
      <c r="G685" s="69" t="s">
        <v>3199</v>
      </c>
      <c r="H685" s="69" t="s">
        <v>191</v>
      </c>
      <c r="I685" s="70" t="s">
        <v>2181</v>
      </c>
      <c r="J685" s="68" t="s">
        <v>3200</v>
      </c>
      <c r="K685" s="68">
        <v>28.394439999999999</v>
      </c>
      <c r="L685" s="68">
        <v>-29.072500000000002</v>
      </c>
      <c r="M685" s="68">
        <v>2</v>
      </c>
      <c r="N685" s="68">
        <v>100</v>
      </c>
      <c r="O685" s="68" t="s">
        <v>1602</v>
      </c>
      <c r="P685" s="68" t="s">
        <v>3201</v>
      </c>
      <c r="Q685" s="71">
        <v>1004.25</v>
      </c>
      <c r="R685" s="72">
        <v>11.4</v>
      </c>
      <c r="S685" s="72">
        <v>58284</v>
      </c>
      <c r="T685" s="72">
        <v>8220</v>
      </c>
      <c r="U685" s="73">
        <v>1392.8961911874533</v>
      </c>
      <c r="V685" s="73">
        <v>196.44510828976848</v>
      </c>
      <c r="W685" s="71">
        <v>14.103355981058266</v>
      </c>
      <c r="X685" s="72">
        <v>2454</v>
      </c>
      <c r="Y685" s="72">
        <v>1883</v>
      </c>
      <c r="Z685" s="72">
        <v>3883</v>
      </c>
      <c r="AA685" s="71">
        <v>29.854014598540147</v>
      </c>
      <c r="AB685" s="71">
        <v>22.907542579075425</v>
      </c>
      <c r="AC685" s="71">
        <v>47.238442822384428</v>
      </c>
      <c r="AD685" s="71">
        <v>106.54</v>
      </c>
      <c r="AE685" s="71">
        <v>110.5</v>
      </c>
      <c r="AF685" s="71">
        <v>82.2</v>
      </c>
      <c r="AG685" s="71">
        <v>83.93</v>
      </c>
      <c r="AH685" s="71">
        <v>127.98</v>
      </c>
      <c r="AI685" s="73">
        <v>37299</v>
      </c>
      <c r="AJ685" s="71">
        <v>63.995264566604902</v>
      </c>
      <c r="AK685" s="71">
        <v>395</v>
      </c>
      <c r="AL685" s="74">
        <v>39604</v>
      </c>
      <c r="AM685" s="75">
        <v>0.45833333333333331</v>
      </c>
      <c r="AN685" s="72">
        <v>288</v>
      </c>
      <c r="AO685" s="74">
        <v>39615</v>
      </c>
      <c r="AP685" s="76">
        <v>0.5</v>
      </c>
      <c r="AQ685" s="72">
        <v>239</v>
      </c>
      <c r="AR685" s="74">
        <v>39612</v>
      </c>
      <c r="AS685" s="76">
        <v>0.70833333333333337</v>
      </c>
      <c r="AT685" s="72">
        <v>288</v>
      </c>
      <c r="AU685" s="72">
        <v>239</v>
      </c>
      <c r="AV685" s="72"/>
      <c r="AW685" s="72"/>
      <c r="AX685" s="72"/>
      <c r="AY685" s="72"/>
      <c r="AZ685" s="72"/>
      <c r="BA685" s="77"/>
    </row>
    <row r="686" spans="1:53" hidden="1">
      <c r="A686" t="e">
        <f>VLOOKUP(C686,'2010'!$G$2:$S$120,13,FALSE)</f>
        <v>#N/A</v>
      </c>
      <c r="B686" s="10">
        <v>684</v>
      </c>
      <c r="C686" s="56" t="s">
        <v>3202</v>
      </c>
      <c r="D686" s="57" t="s">
        <v>3203</v>
      </c>
      <c r="E686" s="57" t="s">
        <v>182</v>
      </c>
      <c r="F686" s="58" t="s">
        <v>3204</v>
      </c>
      <c r="G686" s="58" t="s">
        <v>3205</v>
      </c>
      <c r="H686" s="57"/>
      <c r="I686" s="59" t="s">
        <v>3206</v>
      </c>
      <c r="J686" s="57" t="s">
        <v>3207</v>
      </c>
      <c r="K686" s="57">
        <v>30.535550000000001</v>
      </c>
      <c r="L686" s="57">
        <v>-29.869440000000001</v>
      </c>
      <c r="M686" s="57">
        <v>2</v>
      </c>
      <c r="N686" s="57">
        <v>80</v>
      </c>
      <c r="O686" s="57" t="s">
        <v>1300</v>
      </c>
      <c r="P686" s="57" t="s">
        <v>3208</v>
      </c>
      <c r="Q686" s="60">
        <v>8632.77</v>
      </c>
      <c r="R686" s="61">
        <v>98.3</v>
      </c>
      <c r="S686" s="61">
        <v>913164</v>
      </c>
      <c r="T686" s="61">
        <v>143810</v>
      </c>
      <c r="U686" s="62">
        <v>2538.6910574473777</v>
      </c>
      <c r="V686" s="62">
        <v>399.80678275918387</v>
      </c>
      <c r="W686" s="60">
        <v>15.748540240307326</v>
      </c>
      <c r="X686" s="61">
        <v>69114</v>
      </c>
      <c r="Y686" s="61">
        <v>28144</v>
      </c>
      <c r="Z686" s="61">
        <v>46552</v>
      </c>
      <c r="AA686" s="60">
        <v>48.059244836937623</v>
      </c>
      <c r="AB686" s="60">
        <v>19.570266323621443</v>
      </c>
      <c r="AC686" s="60">
        <v>32.370488839440931</v>
      </c>
      <c r="AD686" s="60">
        <v>76.599999999999994</v>
      </c>
      <c r="AE686" s="60">
        <v>81.069999999999993</v>
      </c>
      <c r="AF686" s="60">
        <v>51.02</v>
      </c>
      <c r="AG686" s="60">
        <v>56.73</v>
      </c>
      <c r="AH686" s="60">
        <v>99.98</v>
      </c>
      <c r="AI686" s="62">
        <v>388713</v>
      </c>
      <c r="AJ686" s="60">
        <v>42.56770963375692</v>
      </c>
      <c r="AK686" s="60">
        <v>367</v>
      </c>
      <c r="AL686" s="63">
        <v>39527</v>
      </c>
      <c r="AM686" s="64">
        <v>0.66666666666666663</v>
      </c>
      <c r="AN686" s="61">
        <v>235</v>
      </c>
      <c r="AO686" s="63">
        <v>39572</v>
      </c>
      <c r="AP686" s="65">
        <v>0.5</v>
      </c>
      <c r="AQ686" s="61">
        <v>281</v>
      </c>
      <c r="AR686" s="63">
        <v>39565</v>
      </c>
      <c r="AS686" s="65">
        <v>0.33333333333333331</v>
      </c>
      <c r="AT686" s="61">
        <v>235</v>
      </c>
      <c r="AU686" s="61">
        <v>281</v>
      </c>
      <c r="AV686" s="61"/>
      <c r="AW686" s="61"/>
      <c r="AX686" s="61"/>
      <c r="AY686" s="61"/>
      <c r="AZ686" s="61"/>
      <c r="BA686" s="66"/>
    </row>
    <row r="687" spans="1:53" hidden="1">
      <c r="A687" t="e">
        <f>VLOOKUP(C687,'2010'!$G$2:$S$120,13,FALSE)</f>
        <v>#N/A</v>
      </c>
      <c r="B687" s="10">
        <v>685</v>
      </c>
      <c r="C687" s="67" t="s">
        <v>3209</v>
      </c>
      <c r="D687" s="68" t="s">
        <v>3210</v>
      </c>
      <c r="E687" s="68" t="s">
        <v>71</v>
      </c>
      <c r="F687" s="69" t="s">
        <v>3211</v>
      </c>
      <c r="G687" s="69" t="s">
        <v>3211</v>
      </c>
      <c r="H687" s="68"/>
      <c r="I687" s="70" t="s">
        <v>1274</v>
      </c>
      <c r="J687" s="68" t="s">
        <v>3212</v>
      </c>
      <c r="K687" s="68">
        <v>30.68178</v>
      </c>
      <c r="L687" s="68">
        <v>-30.311029999999999</v>
      </c>
      <c r="M687" s="68">
        <v>3</v>
      </c>
      <c r="N687" s="68">
        <v>80</v>
      </c>
      <c r="O687" s="68" t="s">
        <v>3213</v>
      </c>
      <c r="P687" s="68" t="s">
        <v>3214</v>
      </c>
      <c r="Q687" s="71">
        <v>8734</v>
      </c>
      <c r="R687" s="72">
        <v>99.4</v>
      </c>
      <c r="S687" s="72">
        <v>2993726</v>
      </c>
      <c r="T687" s="72">
        <v>220240</v>
      </c>
      <c r="U687" s="73">
        <v>8226.40531257156</v>
      </c>
      <c r="V687" s="73">
        <v>605.19349667964275</v>
      </c>
      <c r="W687" s="71">
        <v>7.3567186843418533</v>
      </c>
      <c r="X687" s="72">
        <v>115816</v>
      </c>
      <c r="Y687" s="72">
        <v>23802</v>
      </c>
      <c r="Z687" s="72">
        <v>80622</v>
      </c>
      <c r="AA687" s="71">
        <v>52.586269524155469</v>
      </c>
      <c r="AB687" s="71">
        <v>10.807301126044315</v>
      </c>
      <c r="AC687" s="71">
        <v>36.606429349800216</v>
      </c>
      <c r="AD687" s="71">
        <v>73.03</v>
      </c>
      <c r="AE687" s="71">
        <v>73.83</v>
      </c>
      <c r="AF687" s="71">
        <v>62.41</v>
      </c>
      <c r="AG687" s="71">
        <v>59.85</v>
      </c>
      <c r="AH687" s="71">
        <v>87.98</v>
      </c>
      <c r="AI687" s="73">
        <v>829233</v>
      </c>
      <c r="AJ687" s="71">
        <v>27.699027900348927</v>
      </c>
      <c r="AK687" s="71">
        <v>1053</v>
      </c>
      <c r="AL687" s="74">
        <v>39626</v>
      </c>
      <c r="AM687" s="75">
        <v>0.70833333333333337</v>
      </c>
      <c r="AN687" s="72">
        <v>593</v>
      </c>
      <c r="AO687" s="74">
        <v>39806</v>
      </c>
      <c r="AP687" s="76">
        <v>0.66666666666666663</v>
      </c>
      <c r="AQ687" s="72">
        <v>543</v>
      </c>
      <c r="AR687" s="74">
        <v>39507</v>
      </c>
      <c r="AS687" s="76">
        <v>0.625</v>
      </c>
      <c r="AT687" s="72">
        <v>150</v>
      </c>
      <c r="AU687" s="72">
        <v>580</v>
      </c>
      <c r="AV687" s="72">
        <v>543</v>
      </c>
      <c r="AW687" s="72"/>
      <c r="AX687" s="72"/>
      <c r="AY687" s="72"/>
      <c r="AZ687" s="72"/>
      <c r="BA687" s="77"/>
    </row>
    <row r="688" spans="1:53" hidden="1">
      <c r="A688" t="e">
        <f>VLOOKUP(C688,'2010'!$G$2:$S$120,13,FALSE)</f>
        <v>#N/A</v>
      </c>
      <c r="B688" s="10">
        <v>686</v>
      </c>
      <c r="C688" s="56" t="s">
        <v>3215</v>
      </c>
      <c r="D688" s="57" t="s">
        <v>3216</v>
      </c>
      <c r="E688" s="57" t="s">
        <v>71</v>
      </c>
      <c r="F688" s="58" t="s">
        <v>2657</v>
      </c>
      <c r="G688" s="58" t="s">
        <v>3217</v>
      </c>
      <c r="H688" s="58" t="s">
        <v>232</v>
      </c>
      <c r="I688" s="59" t="s">
        <v>850</v>
      </c>
      <c r="J688" s="57" t="s">
        <v>3218</v>
      </c>
      <c r="K688" s="57">
        <v>30.379829999999998</v>
      </c>
      <c r="L688" s="57">
        <v>-29.678080000000001</v>
      </c>
      <c r="M688" s="57">
        <v>2</v>
      </c>
      <c r="N688" s="57">
        <v>100</v>
      </c>
      <c r="O688" s="57" t="s">
        <v>3219</v>
      </c>
      <c r="P688" s="57" t="s">
        <v>3220</v>
      </c>
      <c r="Q688" s="60">
        <v>8282.5499999999993</v>
      </c>
      <c r="R688" s="61">
        <v>94.3</v>
      </c>
      <c r="S688" s="61">
        <v>1897801</v>
      </c>
      <c r="T688" s="61">
        <v>178205</v>
      </c>
      <c r="U688" s="62">
        <v>5499.178876070775</v>
      </c>
      <c r="V688" s="62">
        <v>516.37720267308987</v>
      </c>
      <c r="W688" s="60">
        <v>9.3900783064188502</v>
      </c>
      <c r="X688" s="61">
        <v>112097</v>
      </c>
      <c r="Y688" s="61">
        <v>36341</v>
      </c>
      <c r="Z688" s="61">
        <v>29767</v>
      </c>
      <c r="AA688" s="60">
        <v>62.903397772228608</v>
      </c>
      <c r="AB688" s="60">
        <v>20.392806037989956</v>
      </c>
      <c r="AC688" s="60">
        <v>16.703796189781432</v>
      </c>
      <c r="AD688" s="60">
        <v>78.13</v>
      </c>
      <c r="AE688" s="60">
        <v>79.47</v>
      </c>
      <c r="AF688" s="60">
        <v>65.25</v>
      </c>
      <c r="AG688" s="60">
        <v>60.89</v>
      </c>
      <c r="AH688" s="60">
        <v>94.98</v>
      </c>
      <c r="AI688" s="62">
        <v>136224</v>
      </c>
      <c r="AJ688" s="60">
        <v>7.1779917915524338</v>
      </c>
      <c r="AK688" s="60">
        <v>808</v>
      </c>
      <c r="AL688" s="63">
        <v>39661</v>
      </c>
      <c r="AM688" s="64">
        <v>0.75</v>
      </c>
      <c r="AN688" s="61">
        <v>403</v>
      </c>
      <c r="AO688" s="63">
        <v>39573</v>
      </c>
      <c r="AP688" s="65">
        <v>0.625</v>
      </c>
      <c r="AQ688" s="61">
        <v>569</v>
      </c>
      <c r="AR688" s="63">
        <v>39661</v>
      </c>
      <c r="AS688" s="65">
        <v>0.75</v>
      </c>
      <c r="AT688" s="61">
        <v>403</v>
      </c>
      <c r="AU688" s="61">
        <v>569</v>
      </c>
      <c r="AV688" s="61"/>
      <c r="AW688" s="61"/>
      <c r="AX688" s="61"/>
      <c r="AY688" s="61"/>
      <c r="AZ688" s="61"/>
      <c r="BA688" s="66"/>
    </row>
    <row r="689" spans="1:53" hidden="1">
      <c r="A689" t="e">
        <f>VLOOKUP(C689,'2010'!$G$2:$S$120,13,FALSE)</f>
        <v>#N/A</v>
      </c>
      <c r="B689" s="10">
        <v>687</v>
      </c>
      <c r="C689" s="67" t="s">
        <v>3221</v>
      </c>
      <c r="D689" s="68" t="s">
        <v>3222</v>
      </c>
      <c r="E689" s="68" t="s">
        <v>71</v>
      </c>
      <c r="F689" s="69" t="s">
        <v>3223</v>
      </c>
      <c r="G689" s="69" t="s">
        <v>3224</v>
      </c>
      <c r="H689" s="68"/>
      <c r="I689" s="70" t="s">
        <v>3225</v>
      </c>
      <c r="J689" s="68" t="s">
        <v>3226</v>
      </c>
      <c r="K689" s="68">
        <v>31.563749999999999</v>
      </c>
      <c r="L689" s="68">
        <v>-28.986750000000001</v>
      </c>
      <c r="M689" s="68">
        <v>2</v>
      </c>
      <c r="N689" s="68">
        <v>100</v>
      </c>
      <c r="O689" s="68" t="s">
        <v>3227</v>
      </c>
      <c r="P689" s="68" t="s">
        <v>3228</v>
      </c>
      <c r="Q689" s="71">
        <v>8595.2800000000007</v>
      </c>
      <c r="R689" s="72">
        <v>97.9</v>
      </c>
      <c r="S689" s="72">
        <v>1762386</v>
      </c>
      <c r="T689" s="72">
        <v>199389</v>
      </c>
      <c r="U689" s="73">
        <v>4920.9873325825329</v>
      </c>
      <c r="V689" s="73">
        <v>556.73997822060483</v>
      </c>
      <c r="W689" s="71">
        <v>11.313582835996201</v>
      </c>
      <c r="X689" s="72">
        <v>92733</v>
      </c>
      <c r="Y689" s="72">
        <v>35582</v>
      </c>
      <c r="Z689" s="72">
        <v>71074</v>
      </c>
      <c r="AA689" s="71">
        <v>46.508583723274604</v>
      </c>
      <c r="AB689" s="71">
        <v>17.845518057666172</v>
      </c>
      <c r="AC689" s="71">
        <v>35.645898219059227</v>
      </c>
      <c r="AD689" s="71">
        <v>84.98</v>
      </c>
      <c r="AE689" s="71">
        <v>86.26</v>
      </c>
      <c r="AF689" s="71">
        <v>74.95</v>
      </c>
      <c r="AG689" s="71">
        <v>66.930000000000007</v>
      </c>
      <c r="AH689" s="71">
        <v>102.99</v>
      </c>
      <c r="AI689" s="73">
        <v>321868</v>
      </c>
      <c r="AJ689" s="71">
        <v>18.263195463422882</v>
      </c>
      <c r="AK689" s="71">
        <v>704</v>
      </c>
      <c r="AL689" s="74">
        <v>39527</v>
      </c>
      <c r="AM689" s="75">
        <v>0.625</v>
      </c>
      <c r="AN689" s="72">
        <v>440</v>
      </c>
      <c r="AO689" s="74">
        <v>39531</v>
      </c>
      <c r="AP689" s="76">
        <v>0.66666666666666663</v>
      </c>
      <c r="AQ689" s="72">
        <v>365</v>
      </c>
      <c r="AR689" s="74">
        <v>39806</v>
      </c>
      <c r="AS689" s="76">
        <v>0.66666666666666663</v>
      </c>
      <c r="AT689" s="72">
        <v>440</v>
      </c>
      <c r="AU689" s="72">
        <v>365</v>
      </c>
      <c r="AV689" s="72"/>
      <c r="AW689" s="72"/>
      <c r="AX689" s="72"/>
      <c r="AY689" s="72"/>
      <c r="AZ689" s="72"/>
      <c r="BA689" s="77"/>
    </row>
    <row r="690" spans="1:53" hidden="1">
      <c r="A690" t="e">
        <f>VLOOKUP(C690,'2010'!$G$2:$S$120,13,FALSE)</f>
        <v>#N/A</v>
      </c>
      <c r="B690" s="10">
        <v>688</v>
      </c>
      <c r="C690" s="56" t="s">
        <v>3229</v>
      </c>
      <c r="D690" s="57" t="s">
        <v>3230</v>
      </c>
      <c r="E690" s="57" t="s">
        <v>71</v>
      </c>
      <c r="F690" s="58" t="s">
        <v>2761</v>
      </c>
      <c r="G690" s="58" t="s">
        <v>3231</v>
      </c>
      <c r="H690" s="57"/>
      <c r="I690" s="59" t="s">
        <v>3232</v>
      </c>
      <c r="J690" s="57" t="s">
        <v>3233</v>
      </c>
      <c r="K690" s="57">
        <v>31.09056</v>
      </c>
      <c r="L690" s="57">
        <v>-29.609719999999999</v>
      </c>
      <c r="M690" s="57">
        <v>2</v>
      </c>
      <c r="N690" s="57">
        <v>80</v>
      </c>
      <c r="O690" s="57" t="s">
        <v>3234</v>
      </c>
      <c r="P690" s="57" t="s">
        <v>3235</v>
      </c>
      <c r="Q690" s="60">
        <v>8699.8799999999992</v>
      </c>
      <c r="R690" s="61">
        <v>99</v>
      </c>
      <c r="S690" s="61">
        <v>3578178</v>
      </c>
      <c r="T690" s="61">
        <v>384249</v>
      </c>
      <c r="U690" s="62">
        <v>9870.9720134070812</v>
      </c>
      <c r="V690" s="62">
        <v>1060.0118622325826</v>
      </c>
      <c r="W690" s="60">
        <v>10.73867761749136</v>
      </c>
      <c r="X690" s="61">
        <v>254444</v>
      </c>
      <c r="Y690" s="61">
        <v>88802</v>
      </c>
      <c r="Z690" s="61">
        <v>41003</v>
      </c>
      <c r="AA690" s="60">
        <v>66.218519761925208</v>
      </c>
      <c r="AB690" s="60">
        <v>23.110535095732192</v>
      </c>
      <c r="AC690" s="60">
        <v>10.670945142342596</v>
      </c>
      <c r="AD690" s="60">
        <v>91.83</v>
      </c>
      <c r="AE690" s="60">
        <v>93.01</v>
      </c>
      <c r="AF690" s="60">
        <v>81.99</v>
      </c>
      <c r="AG690" s="60">
        <v>75.900000000000006</v>
      </c>
      <c r="AH690" s="60">
        <v>107.98</v>
      </c>
      <c r="AI690" s="62">
        <v>2807972</v>
      </c>
      <c r="AJ690" s="60">
        <v>78.474910974244438</v>
      </c>
      <c r="AK690" s="60">
        <v>958</v>
      </c>
      <c r="AL690" s="63">
        <v>39575</v>
      </c>
      <c r="AM690" s="64">
        <v>0.70833333333333337</v>
      </c>
      <c r="AN690" s="61">
        <v>485</v>
      </c>
      <c r="AO690" s="63">
        <v>39563</v>
      </c>
      <c r="AP690" s="65">
        <v>0.70833333333333337</v>
      </c>
      <c r="AQ690" s="61">
        <v>541</v>
      </c>
      <c r="AR690" s="63">
        <v>39510</v>
      </c>
      <c r="AS690" s="65">
        <v>0.33333333333333331</v>
      </c>
      <c r="AT690" s="61">
        <v>485</v>
      </c>
      <c r="AU690" s="61">
        <v>541</v>
      </c>
      <c r="AV690" s="61"/>
      <c r="AW690" s="61"/>
      <c r="AX690" s="61"/>
      <c r="AY690" s="61"/>
      <c r="AZ690" s="61"/>
      <c r="BA690" s="66"/>
    </row>
    <row r="691" spans="1:53" hidden="1">
      <c r="A691" t="e">
        <f>VLOOKUP(C691,'2010'!$G$2:$S$120,13,FALSE)</f>
        <v>#N/A</v>
      </c>
      <c r="B691" s="10">
        <v>689</v>
      </c>
      <c r="C691" s="67" t="s">
        <v>3236</v>
      </c>
      <c r="D691" s="68" t="s">
        <v>3237</v>
      </c>
      <c r="E691" s="68" t="s">
        <v>182</v>
      </c>
      <c r="F691" s="69" t="s">
        <v>3211</v>
      </c>
      <c r="G691" s="69" t="s">
        <v>2651</v>
      </c>
      <c r="H691" s="68"/>
      <c r="I691" s="70" t="s">
        <v>509</v>
      </c>
      <c r="J691" s="68" t="s">
        <v>3238</v>
      </c>
      <c r="K691" s="68">
        <v>30.093330000000002</v>
      </c>
      <c r="L691" s="68">
        <v>-30.16778</v>
      </c>
      <c r="M691" s="68">
        <v>2</v>
      </c>
      <c r="N691" s="68">
        <v>100</v>
      </c>
      <c r="O691" s="68" t="s">
        <v>3239</v>
      </c>
      <c r="P691" s="68" t="s">
        <v>3213</v>
      </c>
      <c r="Q691" s="71">
        <v>8675.7199999999993</v>
      </c>
      <c r="R691" s="72">
        <v>98.8</v>
      </c>
      <c r="S691" s="72">
        <v>734856</v>
      </c>
      <c r="T691" s="72">
        <v>112193</v>
      </c>
      <c r="U691" s="73">
        <v>2032.8622869341107</v>
      </c>
      <c r="V691" s="73">
        <v>310.36409658218571</v>
      </c>
      <c r="W691" s="71">
        <v>15.267344894782106</v>
      </c>
      <c r="X691" s="72">
        <v>53009</v>
      </c>
      <c r="Y691" s="72">
        <v>14480</v>
      </c>
      <c r="Z691" s="72">
        <v>44704</v>
      </c>
      <c r="AA691" s="71">
        <v>47.248045778257108</v>
      </c>
      <c r="AB691" s="71">
        <v>12.906331054522118</v>
      </c>
      <c r="AC691" s="71">
        <v>39.845623167220772</v>
      </c>
      <c r="AD691" s="71">
        <v>93.56</v>
      </c>
      <c r="AE691" s="71">
        <v>96.42</v>
      </c>
      <c r="AF691" s="71">
        <v>77.64</v>
      </c>
      <c r="AG691" s="71">
        <v>74.91</v>
      </c>
      <c r="AH691" s="71">
        <v>111.99</v>
      </c>
      <c r="AI691" s="73">
        <v>266745</v>
      </c>
      <c r="AJ691" s="71">
        <v>36.298948365394033</v>
      </c>
      <c r="AK691" s="71">
        <v>280</v>
      </c>
      <c r="AL691" s="74">
        <v>39507</v>
      </c>
      <c r="AM691" s="75">
        <v>0.66666666666666663</v>
      </c>
      <c r="AN691" s="72">
        <v>155</v>
      </c>
      <c r="AO691" s="74">
        <v>39496</v>
      </c>
      <c r="AP691" s="76">
        <v>0.33333333333333331</v>
      </c>
      <c r="AQ691" s="72">
        <v>168</v>
      </c>
      <c r="AR691" s="74">
        <v>39752</v>
      </c>
      <c r="AS691" s="76">
        <v>0.66666666666666663</v>
      </c>
      <c r="AT691" s="72">
        <v>155</v>
      </c>
      <c r="AU691" s="72">
        <v>168</v>
      </c>
      <c r="AV691" s="72"/>
      <c r="AW691" s="72"/>
      <c r="AX691" s="72"/>
      <c r="AY691" s="72"/>
      <c r="AZ691" s="72"/>
      <c r="BA691" s="77"/>
    </row>
    <row r="692" spans="1:53" hidden="1">
      <c r="A692" t="e">
        <f>VLOOKUP(C692,'2010'!$G$2:$S$120,13,FALSE)</f>
        <v>#N/A</v>
      </c>
      <c r="B692" s="10">
        <v>690</v>
      </c>
      <c r="C692" s="56" t="s">
        <v>3240</v>
      </c>
      <c r="D692" s="57" t="s">
        <v>3241</v>
      </c>
      <c r="E692" s="57" t="s">
        <v>71</v>
      </c>
      <c r="F692" s="58" t="s">
        <v>3242</v>
      </c>
      <c r="G692" s="58" t="s">
        <v>3243</v>
      </c>
      <c r="H692" s="57"/>
      <c r="I692" s="59" t="s">
        <v>1293</v>
      </c>
      <c r="J692" s="57" t="s">
        <v>3244</v>
      </c>
      <c r="K692" s="57">
        <v>30.22222</v>
      </c>
      <c r="L692" s="57">
        <v>-29.525549999999999</v>
      </c>
      <c r="M692" s="57">
        <v>2</v>
      </c>
      <c r="N692" s="57">
        <v>80</v>
      </c>
      <c r="O692" s="57" t="s">
        <v>3245</v>
      </c>
      <c r="P692" s="57" t="s">
        <v>3246</v>
      </c>
      <c r="Q692" s="60">
        <v>8496</v>
      </c>
      <c r="R692" s="61">
        <v>96.7</v>
      </c>
      <c r="S692" s="61">
        <v>2154399</v>
      </c>
      <c r="T692" s="61">
        <v>173684</v>
      </c>
      <c r="U692" s="62">
        <v>6085.8728813559319</v>
      </c>
      <c r="V692" s="62">
        <v>490.63276836158195</v>
      </c>
      <c r="W692" s="60">
        <v>8.0618307008126173</v>
      </c>
      <c r="X692" s="61">
        <v>86855</v>
      </c>
      <c r="Y692" s="61">
        <v>61083</v>
      </c>
      <c r="Z692" s="61">
        <v>25746</v>
      </c>
      <c r="AA692" s="60">
        <v>50.007484857557408</v>
      </c>
      <c r="AB692" s="60">
        <v>35.169042629142581</v>
      </c>
      <c r="AC692" s="60">
        <v>14.823472513300015</v>
      </c>
      <c r="AD692" s="60">
        <v>83.81</v>
      </c>
      <c r="AE692" s="60">
        <v>85.12</v>
      </c>
      <c r="AF692" s="60">
        <v>68.86</v>
      </c>
      <c r="AG692" s="60">
        <v>67.930000000000007</v>
      </c>
      <c r="AH692" s="60">
        <v>99.98</v>
      </c>
      <c r="AI692" s="62">
        <v>1299609</v>
      </c>
      <c r="AJ692" s="60">
        <v>60.323505534490131</v>
      </c>
      <c r="AK692" s="60">
        <v>872</v>
      </c>
      <c r="AL692" s="63">
        <v>39712</v>
      </c>
      <c r="AM692" s="64">
        <v>0.54166666666666663</v>
      </c>
      <c r="AN692" s="61">
        <v>559</v>
      </c>
      <c r="AO692" s="63">
        <v>39531</v>
      </c>
      <c r="AP692" s="65">
        <v>0.58333333333333337</v>
      </c>
      <c r="AQ692" s="61">
        <v>556</v>
      </c>
      <c r="AR692" s="63">
        <v>39528</v>
      </c>
      <c r="AS692" s="65">
        <v>0.45833333333333331</v>
      </c>
      <c r="AT692" s="61">
        <v>559</v>
      </c>
      <c r="AU692" s="61">
        <v>556</v>
      </c>
      <c r="AV692" s="61"/>
      <c r="AW692" s="61"/>
      <c r="AX692" s="61"/>
      <c r="AY692" s="61"/>
      <c r="AZ692" s="61"/>
      <c r="BA692" s="66"/>
    </row>
    <row r="693" spans="1:53" hidden="1">
      <c r="A693" t="e">
        <f>VLOOKUP(C693,'2010'!$G$2:$S$120,13,FALSE)</f>
        <v>#N/A</v>
      </c>
      <c r="B693" s="10">
        <v>691</v>
      </c>
      <c r="C693" s="67" t="s">
        <v>3247</v>
      </c>
      <c r="D693" s="68" t="s">
        <v>3248</v>
      </c>
      <c r="E693" s="68" t="s">
        <v>71</v>
      </c>
      <c r="F693" s="69" t="s">
        <v>2836</v>
      </c>
      <c r="G693" s="69" t="s">
        <v>3249</v>
      </c>
      <c r="H693" s="68"/>
      <c r="I693" s="70" t="s">
        <v>1463</v>
      </c>
      <c r="J693" s="68" t="s">
        <v>3250</v>
      </c>
      <c r="K693" s="68">
        <v>30.175249999999998</v>
      </c>
      <c r="L693" s="68">
        <v>-29.477</v>
      </c>
      <c r="M693" s="68">
        <v>2</v>
      </c>
      <c r="N693" s="68">
        <v>80</v>
      </c>
      <c r="O693" s="68" t="s">
        <v>3251</v>
      </c>
      <c r="P693" s="68" t="s">
        <v>3245</v>
      </c>
      <c r="Q693" s="71">
        <v>8477.25</v>
      </c>
      <c r="R693" s="72">
        <v>96.5</v>
      </c>
      <c r="S693" s="72">
        <v>1279598</v>
      </c>
      <c r="T693" s="72">
        <v>107733</v>
      </c>
      <c r="U693" s="73">
        <v>3622.6785809077237</v>
      </c>
      <c r="V693" s="73">
        <v>305.00362735556934</v>
      </c>
      <c r="W693" s="71">
        <v>8.4192848066345825</v>
      </c>
      <c r="X693" s="72">
        <v>86221</v>
      </c>
      <c r="Y693" s="72">
        <v>12881</v>
      </c>
      <c r="Z693" s="72">
        <v>8631</v>
      </c>
      <c r="AA693" s="71">
        <v>80.032116436003818</v>
      </c>
      <c r="AB693" s="71">
        <v>11.956410756221398</v>
      </c>
      <c r="AC693" s="71">
        <v>8.0114728077747763</v>
      </c>
      <c r="AD693" s="71">
        <v>80.819999999999993</v>
      </c>
      <c r="AE693" s="71">
        <v>81.36</v>
      </c>
      <c r="AF693" s="71">
        <v>74.97</v>
      </c>
      <c r="AG693" s="71">
        <v>65.900000000000006</v>
      </c>
      <c r="AH693" s="71">
        <v>95.98</v>
      </c>
      <c r="AI693" s="73">
        <v>651090</v>
      </c>
      <c r="AJ693" s="71">
        <v>50.882386499510005</v>
      </c>
      <c r="AK693" s="71">
        <v>1027</v>
      </c>
      <c r="AL693" s="74">
        <v>39539</v>
      </c>
      <c r="AM693" s="75">
        <v>0.45833333333333331</v>
      </c>
      <c r="AN693" s="72">
        <v>579</v>
      </c>
      <c r="AO693" s="74">
        <v>39539</v>
      </c>
      <c r="AP693" s="76">
        <v>0.45833333333333331</v>
      </c>
      <c r="AQ693" s="72">
        <v>590</v>
      </c>
      <c r="AR693" s="74">
        <v>39522</v>
      </c>
      <c r="AS693" s="76">
        <v>0.58333333333333337</v>
      </c>
      <c r="AT693" s="72">
        <v>579</v>
      </c>
      <c r="AU693" s="72">
        <v>590</v>
      </c>
      <c r="AV693" s="72"/>
      <c r="AW693" s="72"/>
      <c r="AX693" s="72"/>
      <c r="AY693" s="72"/>
      <c r="AZ693" s="72"/>
      <c r="BA693" s="77"/>
    </row>
    <row r="694" spans="1:53" hidden="1">
      <c r="A694" t="e">
        <f>VLOOKUP(C694,'2010'!$G$2:$S$120,13,FALSE)</f>
        <v>#N/A</v>
      </c>
      <c r="B694" s="10">
        <v>692</v>
      </c>
      <c r="C694" s="56" t="s">
        <v>3252</v>
      </c>
      <c r="D694" s="57" t="s">
        <v>3253</v>
      </c>
      <c r="E694" s="57" t="s">
        <v>71</v>
      </c>
      <c r="F694" s="58" t="s">
        <v>3193</v>
      </c>
      <c r="G694" s="58" t="s">
        <v>3254</v>
      </c>
      <c r="H694" s="57"/>
      <c r="I694" s="59" t="s">
        <v>1274</v>
      </c>
      <c r="J694" s="57" t="s">
        <v>3255</v>
      </c>
      <c r="K694" s="57">
        <v>31.288329999999998</v>
      </c>
      <c r="L694" s="57">
        <v>-29.334720000000001</v>
      </c>
      <c r="M694" s="57">
        <v>2</v>
      </c>
      <c r="N694" s="57">
        <v>60</v>
      </c>
      <c r="O694" s="57" t="s">
        <v>2601</v>
      </c>
      <c r="P694" s="57" t="s">
        <v>3256</v>
      </c>
      <c r="Q694" s="60">
        <v>6025.28</v>
      </c>
      <c r="R694" s="61">
        <v>68.599999999999994</v>
      </c>
      <c r="S694" s="61">
        <v>2353494</v>
      </c>
      <c r="T694" s="61">
        <v>124913</v>
      </c>
      <c r="U694" s="62">
        <v>9374.4781985235531</v>
      </c>
      <c r="V694" s="62">
        <v>497.5556322693717</v>
      </c>
      <c r="W694" s="60">
        <v>5.3075554898376627</v>
      </c>
      <c r="X694" s="61">
        <v>69500</v>
      </c>
      <c r="Y694" s="61">
        <v>23250</v>
      </c>
      <c r="Z694" s="61">
        <v>32163</v>
      </c>
      <c r="AA694" s="60">
        <v>55.638724552288387</v>
      </c>
      <c r="AB694" s="60">
        <v>18.612954616413024</v>
      </c>
      <c r="AC694" s="60">
        <v>25.748320831298582</v>
      </c>
      <c r="AD694" s="60">
        <v>76.040000000000006</v>
      </c>
      <c r="AE694" s="60">
        <v>76.540000000000006</v>
      </c>
      <c r="AF694" s="60">
        <v>67.069999999999993</v>
      </c>
      <c r="AG694" s="60">
        <v>62.86</v>
      </c>
      <c r="AH694" s="60">
        <v>89.97</v>
      </c>
      <c r="AI694" s="62">
        <v>2121353</v>
      </c>
      <c r="AJ694" s="60">
        <v>90.136324970448186</v>
      </c>
      <c r="AK694" s="60">
        <v>1074</v>
      </c>
      <c r="AL694" s="63">
        <v>39527</v>
      </c>
      <c r="AM694" s="64">
        <v>0.70833333333333337</v>
      </c>
      <c r="AN694" s="61">
        <v>693</v>
      </c>
      <c r="AO694" s="63">
        <v>39527</v>
      </c>
      <c r="AP694" s="65">
        <v>0.75</v>
      </c>
      <c r="AQ694" s="61">
        <v>511</v>
      </c>
      <c r="AR694" s="63">
        <v>39468</v>
      </c>
      <c r="AS694" s="65">
        <v>0.33333333333333331</v>
      </c>
      <c r="AT694" s="61">
        <v>693</v>
      </c>
      <c r="AU694" s="61">
        <v>511</v>
      </c>
      <c r="AV694" s="61"/>
      <c r="AW694" s="61"/>
      <c r="AX694" s="61"/>
      <c r="AY694" s="61"/>
      <c r="AZ694" s="61"/>
      <c r="BA694" s="66"/>
    </row>
    <row r="695" spans="1:53" hidden="1">
      <c r="A695" t="e">
        <f>VLOOKUP(C695,'2010'!$G$2:$S$120,13,FALSE)</f>
        <v>#N/A</v>
      </c>
      <c r="B695" s="10">
        <v>693</v>
      </c>
      <c r="C695" s="67" t="s">
        <v>3257</v>
      </c>
      <c r="D695" s="68" t="s">
        <v>3258</v>
      </c>
      <c r="E695" s="68" t="s">
        <v>71</v>
      </c>
      <c r="F695" s="69" t="s">
        <v>3259</v>
      </c>
      <c r="G695" s="69" t="s">
        <v>3260</v>
      </c>
      <c r="H695" s="68"/>
      <c r="I695" s="70" t="s">
        <v>1274</v>
      </c>
      <c r="J695" s="68" t="s">
        <v>3261</v>
      </c>
      <c r="K695" s="68">
        <v>32.17389</v>
      </c>
      <c r="L695" s="68">
        <v>-28.38139</v>
      </c>
      <c r="M695" s="68">
        <v>2</v>
      </c>
      <c r="N695" s="68">
        <v>100</v>
      </c>
      <c r="O695" s="68" t="s">
        <v>3262</v>
      </c>
      <c r="P695" s="68" t="s">
        <v>1434</v>
      </c>
      <c r="Q695" s="71">
        <v>8749.8700000000008</v>
      </c>
      <c r="R695" s="72">
        <v>99.6</v>
      </c>
      <c r="S695" s="72">
        <v>1777678</v>
      </c>
      <c r="T695" s="72">
        <v>111530</v>
      </c>
      <c r="U695" s="73">
        <v>4875.9892432687566</v>
      </c>
      <c r="V695" s="73">
        <v>305.91540217168938</v>
      </c>
      <c r="W695" s="71">
        <v>6.2739146234582419</v>
      </c>
      <c r="X695" s="72">
        <v>53781</v>
      </c>
      <c r="Y695" s="72">
        <v>27302</v>
      </c>
      <c r="Z695" s="72">
        <v>30447</v>
      </c>
      <c r="AA695" s="71">
        <v>48.221106428763562</v>
      </c>
      <c r="AB695" s="71">
        <v>24.479512238859499</v>
      </c>
      <c r="AC695" s="71">
        <v>27.299381332376939</v>
      </c>
      <c r="AD695" s="71">
        <v>64.650000000000006</v>
      </c>
      <c r="AE695" s="71">
        <v>65.209999999999994</v>
      </c>
      <c r="AF695" s="71">
        <v>56.24</v>
      </c>
      <c r="AG695" s="71">
        <v>55.63</v>
      </c>
      <c r="AH695" s="71">
        <v>77.98</v>
      </c>
      <c r="AI695" s="73">
        <v>26449</v>
      </c>
      <c r="AJ695" s="71">
        <v>1.4878397550062497</v>
      </c>
      <c r="AK695" s="71">
        <v>639</v>
      </c>
      <c r="AL695" s="74">
        <v>39806</v>
      </c>
      <c r="AM695" s="75">
        <v>0.75</v>
      </c>
      <c r="AN695" s="72">
        <v>395</v>
      </c>
      <c r="AO695" s="74">
        <v>39806</v>
      </c>
      <c r="AP695" s="76">
        <v>0.75</v>
      </c>
      <c r="AQ695" s="72">
        <v>368</v>
      </c>
      <c r="AR695" s="74">
        <v>39753</v>
      </c>
      <c r="AS695" s="76">
        <v>0.66666666666666663</v>
      </c>
      <c r="AT695" s="72">
        <v>395</v>
      </c>
      <c r="AU695" s="72">
        <v>368</v>
      </c>
      <c r="AV695" s="72"/>
      <c r="AW695" s="72"/>
      <c r="AX695" s="72"/>
      <c r="AY695" s="72"/>
      <c r="AZ695" s="72"/>
      <c r="BA695" s="77"/>
    </row>
    <row r="696" spans="1:53" hidden="1">
      <c r="A696" t="e">
        <f>VLOOKUP(C696,'2010'!$G$2:$S$120,13,FALSE)</f>
        <v>#N/A</v>
      </c>
      <c r="B696" s="10">
        <v>694</v>
      </c>
      <c r="C696" s="56" t="s">
        <v>3263</v>
      </c>
      <c r="D696" s="57" t="s">
        <v>3264</v>
      </c>
      <c r="E696" s="57" t="s">
        <v>71</v>
      </c>
      <c r="F696" s="58" t="s">
        <v>3265</v>
      </c>
      <c r="G696" s="58" t="s">
        <v>3266</v>
      </c>
      <c r="H696" s="57"/>
      <c r="I696" s="59" t="s">
        <v>1274</v>
      </c>
      <c r="J696" s="57" t="s">
        <v>3267</v>
      </c>
      <c r="K696" s="57">
        <v>32.036670000000001</v>
      </c>
      <c r="L696" s="57">
        <v>-28.727779999999999</v>
      </c>
      <c r="M696" s="57">
        <v>2</v>
      </c>
      <c r="N696" s="57">
        <v>60</v>
      </c>
      <c r="O696" s="57" t="s">
        <v>3268</v>
      </c>
      <c r="P696" s="57" t="s">
        <v>1307</v>
      </c>
      <c r="Q696" s="60">
        <v>8378.77</v>
      </c>
      <c r="R696" s="61">
        <v>95.4</v>
      </c>
      <c r="S696" s="61">
        <v>4982630</v>
      </c>
      <c r="T696" s="61">
        <v>443687</v>
      </c>
      <c r="U696" s="62">
        <v>14272.156891763349</v>
      </c>
      <c r="V696" s="62">
        <v>1270.8891639226283</v>
      </c>
      <c r="W696" s="60">
        <v>8.9046748403955345</v>
      </c>
      <c r="X696" s="61">
        <v>157773</v>
      </c>
      <c r="Y696" s="61">
        <v>134091</v>
      </c>
      <c r="Z696" s="61">
        <v>151823</v>
      </c>
      <c r="AA696" s="60">
        <v>35.559527324442683</v>
      </c>
      <c r="AB696" s="60">
        <v>30.221980810796801</v>
      </c>
      <c r="AC696" s="60">
        <v>34.218491864760523</v>
      </c>
      <c r="AD696" s="60">
        <v>62.42</v>
      </c>
      <c r="AE696" s="60">
        <v>63.15</v>
      </c>
      <c r="AF696" s="60">
        <v>54.86</v>
      </c>
      <c r="AG696" s="60">
        <v>55.63</v>
      </c>
      <c r="AH696" s="60">
        <v>73.98</v>
      </c>
      <c r="AI696" s="62">
        <v>2498143</v>
      </c>
      <c r="AJ696" s="60">
        <v>50.137036063283844</v>
      </c>
      <c r="AK696" s="60">
        <v>1641</v>
      </c>
      <c r="AL696" s="63">
        <v>39629</v>
      </c>
      <c r="AM696" s="64">
        <v>0.33333333333333331</v>
      </c>
      <c r="AN696" s="61">
        <v>1014</v>
      </c>
      <c r="AO696" s="63">
        <v>39629</v>
      </c>
      <c r="AP696" s="65">
        <v>0.375</v>
      </c>
      <c r="AQ696" s="61">
        <v>1001</v>
      </c>
      <c r="AR696" s="63">
        <v>39710</v>
      </c>
      <c r="AS696" s="65">
        <v>0.75</v>
      </c>
      <c r="AT696" s="61">
        <v>1014</v>
      </c>
      <c r="AU696" s="61">
        <v>1001</v>
      </c>
      <c r="AV696" s="61"/>
      <c r="AW696" s="61"/>
      <c r="AX696" s="61"/>
      <c r="AY696" s="61"/>
      <c r="AZ696" s="61"/>
      <c r="BA696" s="66"/>
    </row>
    <row r="697" spans="1:53" hidden="1">
      <c r="A697" t="e">
        <f>VLOOKUP(C697,'2010'!$G$2:$S$120,13,FALSE)</f>
        <v>#N/A</v>
      </c>
      <c r="B697" s="10">
        <v>695</v>
      </c>
      <c r="C697" s="67" t="s">
        <v>3269</v>
      </c>
      <c r="D697" s="68" t="s">
        <v>3270</v>
      </c>
      <c r="E697" s="68" t="s">
        <v>109</v>
      </c>
      <c r="F697" s="69" t="s">
        <v>138</v>
      </c>
      <c r="G697" s="69" t="s">
        <v>138</v>
      </c>
      <c r="H697" s="69" t="s">
        <v>232</v>
      </c>
      <c r="I697" s="70" t="s">
        <v>3271</v>
      </c>
      <c r="J697" s="68" t="s">
        <v>3272</v>
      </c>
      <c r="K697" s="68">
        <v>29.863420000000001</v>
      </c>
      <c r="L697" s="68">
        <v>-27.524419999999999</v>
      </c>
      <c r="M697" s="68">
        <v>2</v>
      </c>
      <c r="N697" s="68">
        <v>100</v>
      </c>
      <c r="O697" s="68" t="s">
        <v>2170</v>
      </c>
      <c r="P697" s="68" t="s">
        <v>2162</v>
      </c>
      <c r="Q697" s="71">
        <v>8071.25</v>
      </c>
      <c r="R697" s="72">
        <v>91.9</v>
      </c>
      <c r="S697" s="72">
        <v>1432318</v>
      </c>
      <c r="T697" s="72">
        <v>319952</v>
      </c>
      <c r="U697" s="73">
        <v>4259.0220845593931</v>
      </c>
      <c r="V697" s="73">
        <v>951.38274740591612</v>
      </c>
      <c r="W697" s="71">
        <v>22.338056213773758</v>
      </c>
      <c r="X697" s="72">
        <v>77768</v>
      </c>
      <c r="Y697" s="72">
        <v>61167</v>
      </c>
      <c r="Z697" s="72">
        <v>181017</v>
      </c>
      <c r="AA697" s="71">
        <v>24.306145921888284</v>
      </c>
      <c r="AB697" s="71">
        <v>19.117555133269988</v>
      </c>
      <c r="AC697" s="71">
        <v>56.576298944841731</v>
      </c>
      <c r="AD697" s="71">
        <v>72.69</v>
      </c>
      <c r="AE697" s="71">
        <v>74.290000000000006</v>
      </c>
      <c r="AF697" s="71">
        <v>67.13</v>
      </c>
      <c r="AG697" s="71">
        <v>59.85</v>
      </c>
      <c r="AH697" s="71">
        <v>86.98</v>
      </c>
      <c r="AI697" s="73">
        <v>52183</v>
      </c>
      <c r="AJ697" s="71">
        <v>3.6432551989153246</v>
      </c>
      <c r="AK697" s="71">
        <v>1129</v>
      </c>
      <c r="AL697" s="74">
        <v>39572</v>
      </c>
      <c r="AM697" s="75">
        <v>0.625</v>
      </c>
      <c r="AN697" s="72">
        <v>956</v>
      </c>
      <c r="AO697" s="74">
        <v>39572</v>
      </c>
      <c r="AP697" s="76">
        <v>0.625</v>
      </c>
      <c r="AQ697" s="72">
        <v>500</v>
      </c>
      <c r="AR697" s="74">
        <v>39528</v>
      </c>
      <c r="AS697" s="76">
        <v>4.1666666666666664E-2</v>
      </c>
      <c r="AT697" s="72">
        <v>956</v>
      </c>
      <c r="AU697" s="72">
        <v>500</v>
      </c>
      <c r="AV697" s="72"/>
      <c r="AW697" s="72"/>
      <c r="AX697" s="72"/>
      <c r="AY697" s="72"/>
      <c r="AZ697" s="72"/>
      <c r="BA697" s="77"/>
    </row>
    <row r="698" spans="1:53" hidden="1">
      <c r="A698" t="e">
        <f>VLOOKUP(C698,'2010'!$G$2:$S$120,13,FALSE)</f>
        <v>#N/A</v>
      </c>
      <c r="B698" s="10">
        <v>696</v>
      </c>
      <c r="C698" s="56" t="s">
        <v>3273</v>
      </c>
      <c r="D698" s="57" t="s">
        <v>3274</v>
      </c>
      <c r="E698" s="57" t="s">
        <v>109</v>
      </c>
      <c r="F698" s="58" t="s">
        <v>1486</v>
      </c>
      <c r="G698" s="58" t="s">
        <v>1486</v>
      </c>
      <c r="H698" s="58" t="s">
        <v>258</v>
      </c>
      <c r="I698" s="59" t="s">
        <v>1450</v>
      </c>
      <c r="J698" s="57" t="s">
        <v>3275</v>
      </c>
      <c r="K698" s="57">
        <v>29.488779999999998</v>
      </c>
      <c r="L698" s="57">
        <v>-28.437560000000001</v>
      </c>
      <c r="M698" s="57">
        <v>2</v>
      </c>
      <c r="N698" s="57">
        <v>100</v>
      </c>
      <c r="O698" s="57" t="s">
        <v>3276</v>
      </c>
      <c r="P698" s="57"/>
      <c r="Q698" s="60">
        <v>8635.75</v>
      </c>
      <c r="R698" s="61">
        <v>98.3</v>
      </c>
      <c r="S698" s="61">
        <v>1984675</v>
      </c>
      <c r="T698" s="61">
        <v>752152</v>
      </c>
      <c r="U698" s="62">
        <v>5515.6992733694242</v>
      </c>
      <c r="V698" s="62">
        <v>2090.3393451639986</v>
      </c>
      <c r="W698" s="60">
        <v>37.89799337423004</v>
      </c>
      <c r="X698" s="61">
        <v>100825</v>
      </c>
      <c r="Y698" s="61">
        <v>123502</v>
      </c>
      <c r="Z698" s="61">
        <v>527825</v>
      </c>
      <c r="AA698" s="60">
        <v>13.404870292174987</v>
      </c>
      <c r="AB698" s="60">
        <v>16.419819398206744</v>
      </c>
      <c r="AC698" s="60">
        <v>70.175310309618268</v>
      </c>
      <c r="AD698" s="60">
        <v>88.3</v>
      </c>
      <c r="AE698" s="60">
        <v>94.36</v>
      </c>
      <c r="AF698" s="60">
        <v>78.349999999999994</v>
      </c>
      <c r="AG698" s="60">
        <v>72.87</v>
      </c>
      <c r="AH698" s="60">
        <v>105.99</v>
      </c>
      <c r="AI698" s="62">
        <v>429770</v>
      </c>
      <c r="AJ698" s="60">
        <v>21.654427047249548</v>
      </c>
      <c r="AK698" s="60">
        <v>1818</v>
      </c>
      <c r="AL698" s="63">
        <v>39528</v>
      </c>
      <c r="AM698" s="64">
        <v>0.375</v>
      </c>
      <c r="AN698" s="61">
        <v>1818</v>
      </c>
      <c r="AO698" s="63">
        <v>39528</v>
      </c>
      <c r="AP698" s="65">
        <v>0.375</v>
      </c>
      <c r="AQ698" s="61"/>
      <c r="AR698" s="61"/>
      <c r="AS698" s="61"/>
      <c r="AT698" s="61">
        <v>711</v>
      </c>
      <c r="AU698" s="61">
        <v>1180</v>
      </c>
      <c r="AV698" s="61"/>
      <c r="AW698" s="61"/>
      <c r="AX698" s="61"/>
      <c r="AY698" s="61"/>
      <c r="AZ698" s="61"/>
      <c r="BA698" s="66"/>
    </row>
    <row r="699" spans="1:53" hidden="1">
      <c r="A699" t="e">
        <f>VLOOKUP(C699,'2010'!$G$2:$S$120,13,FALSE)</f>
        <v>#N/A</v>
      </c>
      <c r="B699" s="10">
        <v>697</v>
      </c>
      <c r="C699" s="67" t="s">
        <v>3277</v>
      </c>
      <c r="D699" s="68" t="s">
        <v>3278</v>
      </c>
      <c r="E699" s="68" t="s">
        <v>71</v>
      </c>
      <c r="F699" s="69" t="s">
        <v>343</v>
      </c>
      <c r="G699" s="69" t="s">
        <v>3279</v>
      </c>
      <c r="H699" s="69" t="s">
        <v>222</v>
      </c>
      <c r="I699" s="70" t="s">
        <v>2193</v>
      </c>
      <c r="J699" s="68" t="s">
        <v>3280</v>
      </c>
      <c r="K699" s="68">
        <v>30.27289</v>
      </c>
      <c r="L699" s="68">
        <v>-28.15344</v>
      </c>
      <c r="M699" s="68">
        <v>2</v>
      </c>
      <c r="N699" s="68">
        <v>100</v>
      </c>
      <c r="O699" s="68" t="s">
        <v>3281</v>
      </c>
      <c r="P699" s="68" t="s">
        <v>3282</v>
      </c>
      <c r="Q699" s="71">
        <v>8501</v>
      </c>
      <c r="R699" s="72">
        <v>96.8</v>
      </c>
      <c r="S699" s="72">
        <v>1285010</v>
      </c>
      <c r="T699" s="72">
        <v>152359</v>
      </c>
      <c r="U699" s="73">
        <v>3627.836725091166</v>
      </c>
      <c r="V699" s="73">
        <v>430.13951299847076</v>
      </c>
      <c r="W699" s="71">
        <v>11.856639247943596</v>
      </c>
      <c r="X699" s="72">
        <v>84459</v>
      </c>
      <c r="Y699" s="72">
        <v>27408</v>
      </c>
      <c r="Z699" s="72">
        <v>40492</v>
      </c>
      <c r="AA699" s="71">
        <v>55.434204740120371</v>
      </c>
      <c r="AB699" s="71">
        <v>17.989091553501925</v>
      </c>
      <c r="AC699" s="71">
        <v>26.576703706377703</v>
      </c>
      <c r="AD699" s="71">
        <v>88.79</v>
      </c>
      <c r="AE699" s="71">
        <v>90.87</v>
      </c>
      <c r="AF699" s="71">
        <v>73.31</v>
      </c>
      <c r="AG699" s="71">
        <v>71.900000000000006</v>
      </c>
      <c r="AH699" s="71">
        <v>106.98</v>
      </c>
      <c r="AI699" s="73">
        <v>315980</v>
      </c>
      <c r="AJ699" s="71">
        <v>24.58969190901238</v>
      </c>
      <c r="AK699" s="71">
        <v>542</v>
      </c>
      <c r="AL699" s="74">
        <v>39527</v>
      </c>
      <c r="AM699" s="75">
        <v>0.58333333333333337</v>
      </c>
      <c r="AN699" s="72">
        <v>307</v>
      </c>
      <c r="AO699" s="74">
        <v>39510</v>
      </c>
      <c r="AP699" s="76">
        <v>0.29166666666666669</v>
      </c>
      <c r="AQ699" s="72">
        <v>329</v>
      </c>
      <c r="AR699" s="74">
        <v>39507</v>
      </c>
      <c r="AS699" s="76">
        <v>0.625</v>
      </c>
      <c r="AT699" s="72">
        <v>307</v>
      </c>
      <c r="AU699" s="72">
        <v>329</v>
      </c>
      <c r="AV699" s="72"/>
      <c r="AW699" s="72"/>
      <c r="AX699" s="72"/>
      <c r="AY699" s="72"/>
      <c r="AZ699" s="72"/>
      <c r="BA699" s="77"/>
    </row>
    <row r="700" spans="1:53" hidden="1">
      <c r="A700" t="e">
        <f>VLOOKUP(C700,'2010'!$G$2:$S$120,13,FALSE)</f>
        <v>#N/A</v>
      </c>
      <c r="B700" s="10">
        <v>698</v>
      </c>
      <c r="C700" s="56" t="s">
        <v>3283</v>
      </c>
      <c r="D700" s="57" t="s">
        <v>3284</v>
      </c>
      <c r="E700" s="57" t="s">
        <v>71</v>
      </c>
      <c r="F700" s="58" t="s">
        <v>2836</v>
      </c>
      <c r="G700" s="58" t="s">
        <v>3285</v>
      </c>
      <c r="H700" s="58" t="s">
        <v>191</v>
      </c>
      <c r="I700" s="59" t="s">
        <v>1733</v>
      </c>
      <c r="J700" s="57" t="s">
        <v>3286</v>
      </c>
      <c r="K700" s="57">
        <v>30.384720000000002</v>
      </c>
      <c r="L700" s="57">
        <v>-30.846689999999999</v>
      </c>
      <c r="M700" s="57">
        <v>2</v>
      </c>
      <c r="N700" s="57">
        <v>60</v>
      </c>
      <c r="O700" s="57" t="s">
        <v>3287</v>
      </c>
      <c r="P700" s="57" t="s">
        <v>3288</v>
      </c>
      <c r="Q700" s="60">
        <v>8634.25</v>
      </c>
      <c r="R700" s="61">
        <v>98.3</v>
      </c>
      <c r="S700" s="61">
        <v>5875433</v>
      </c>
      <c r="T700" s="61">
        <v>166611</v>
      </c>
      <c r="U700" s="62">
        <v>16331.515997336192</v>
      </c>
      <c r="V700" s="62">
        <v>463.11654167993743</v>
      </c>
      <c r="W700" s="60">
        <v>2.8357229160812492</v>
      </c>
      <c r="X700" s="61">
        <v>133702</v>
      </c>
      <c r="Y700" s="61">
        <v>27373</v>
      </c>
      <c r="Z700" s="61">
        <v>5536</v>
      </c>
      <c r="AA700" s="60">
        <v>80.248002832946213</v>
      </c>
      <c r="AB700" s="60">
        <v>16.429287381985581</v>
      </c>
      <c r="AC700" s="60">
        <v>3.3227097850682128</v>
      </c>
      <c r="AD700" s="60">
        <v>56.92</v>
      </c>
      <c r="AE700" s="60">
        <v>57.16</v>
      </c>
      <c r="AF700" s="60">
        <v>48.82</v>
      </c>
      <c r="AG700" s="60">
        <v>54.4</v>
      </c>
      <c r="AH700" s="60">
        <v>63.98</v>
      </c>
      <c r="AI700" s="62">
        <v>1253532</v>
      </c>
      <c r="AJ700" s="60">
        <v>21.335142448224666</v>
      </c>
      <c r="AK700" s="60">
        <v>1841</v>
      </c>
      <c r="AL700" s="63">
        <v>39535</v>
      </c>
      <c r="AM700" s="64">
        <v>0.70833333333333337</v>
      </c>
      <c r="AN700" s="61">
        <v>1005</v>
      </c>
      <c r="AO700" s="63">
        <v>39527</v>
      </c>
      <c r="AP700" s="65">
        <v>0.45833333333333331</v>
      </c>
      <c r="AQ700" s="61">
        <v>943</v>
      </c>
      <c r="AR700" s="63">
        <v>39568</v>
      </c>
      <c r="AS700" s="65">
        <v>0.54166666666666663</v>
      </c>
      <c r="AT700" s="61">
        <v>1005</v>
      </c>
      <c r="AU700" s="61">
        <v>943</v>
      </c>
      <c r="AV700" s="61"/>
      <c r="AW700" s="61"/>
      <c r="AX700" s="61"/>
      <c r="AY700" s="61"/>
      <c r="AZ700" s="61"/>
      <c r="BA700" s="66"/>
    </row>
    <row r="701" spans="1:53" hidden="1">
      <c r="A701" t="e">
        <f>VLOOKUP(C701,'2010'!$G$2:$S$120,13,FALSE)</f>
        <v>#N/A</v>
      </c>
      <c r="B701" s="10">
        <v>699</v>
      </c>
      <c r="C701" s="67" t="s">
        <v>3289</v>
      </c>
      <c r="D701" s="68" t="s">
        <v>3290</v>
      </c>
      <c r="E701" s="68" t="s">
        <v>2224</v>
      </c>
      <c r="F701" s="69" t="s">
        <v>2617</v>
      </c>
      <c r="G701" s="69" t="s">
        <v>3291</v>
      </c>
      <c r="H701" s="69" t="s">
        <v>157</v>
      </c>
      <c r="I701" s="70" t="s">
        <v>1562</v>
      </c>
      <c r="J701" s="68" t="s">
        <v>3292</v>
      </c>
      <c r="K701" s="68">
        <v>29.98556</v>
      </c>
      <c r="L701" s="68">
        <v>-27.647780000000001</v>
      </c>
      <c r="M701" s="68">
        <v>2</v>
      </c>
      <c r="N701" s="68">
        <v>100</v>
      </c>
      <c r="O701" s="68" t="s">
        <v>3293</v>
      </c>
      <c r="P701" s="68" t="s">
        <v>3294</v>
      </c>
      <c r="Q701" s="71">
        <v>8347</v>
      </c>
      <c r="R701" s="72">
        <v>95</v>
      </c>
      <c r="S701" s="72">
        <v>746020</v>
      </c>
      <c r="T701" s="72">
        <v>100685</v>
      </c>
      <c r="U701" s="73">
        <v>2145.0197675811669</v>
      </c>
      <c r="V701" s="73">
        <v>289.49802324188329</v>
      </c>
      <c r="W701" s="71">
        <v>13.49628696281601</v>
      </c>
      <c r="X701" s="72">
        <v>34295</v>
      </c>
      <c r="Y701" s="72">
        <v>21240</v>
      </c>
      <c r="Z701" s="72">
        <v>45150</v>
      </c>
      <c r="AA701" s="71">
        <v>34.061677509062918</v>
      </c>
      <c r="AB701" s="71">
        <v>21.095495853404181</v>
      </c>
      <c r="AC701" s="71">
        <v>44.842826637532902</v>
      </c>
      <c r="AD701" s="71">
        <v>102.03</v>
      </c>
      <c r="AE701" s="71">
        <v>104.91</v>
      </c>
      <c r="AF701" s="71">
        <v>83.55</v>
      </c>
      <c r="AG701" s="71">
        <v>82.91</v>
      </c>
      <c r="AH701" s="71">
        <v>120.99</v>
      </c>
      <c r="AI701" s="73">
        <v>408108</v>
      </c>
      <c r="AJ701" s="71">
        <v>54.704699605908694</v>
      </c>
      <c r="AK701" s="71">
        <v>680</v>
      </c>
      <c r="AL701" s="74">
        <v>39572</v>
      </c>
      <c r="AM701" s="75">
        <v>0.625</v>
      </c>
      <c r="AN701" s="72">
        <v>308</v>
      </c>
      <c r="AO701" s="74">
        <v>39528</v>
      </c>
      <c r="AP701" s="76">
        <v>4.1666666666666664E-2</v>
      </c>
      <c r="AQ701" s="72">
        <v>583</v>
      </c>
      <c r="AR701" s="74">
        <v>39572</v>
      </c>
      <c r="AS701" s="76">
        <v>0.625</v>
      </c>
      <c r="AT701" s="72">
        <v>308</v>
      </c>
      <c r="AU701" s="72">
        <v>583</v>
      </c>
      <c r="AV701" s="72"/>
      <c r="AW701" s="72"/>
      <c r="AX701" s="72"/>
      <c r="AY701" s="72"/>
      <c r="AZ701" s="72"/>
      <c r="BA701" s="77"/>
    </row>
    <row r="702" spans="1:53" hidden="1">
      <c r="A702" t="e">
        <f>VLOOKUP(C702,'2010'!$G$2:$S$120,13,FALSE)</f>
        <v>#N/A</v>
      </c>
      <c r="B702" s="10">
        <v>700</v>
      </c>
      <c r="C702" s="56" t="s">
        <v>3295</v>
      </c>
      <c r="D702" s="57" t="s">
        <v>3296</v>
      </c>
      <c r="E702" s="57" t="s">
        <v>2224</v>
      </c>
      <c r="F702" s="58" t="s">
        <v>3193</v>
      </c>
      <c r="G702" s="58" t="s">
        <v>3297</v>
      </c>
      <c r="H702" s="57"/>
      <c r="I702" s="59" t="s">
        <v>1562</v>
      </c>
      <c r="J702" s="57" t="s">
        <v>3298</v>
      </c>
      <c r="K702" s="57">
        <v>29.331720000000001</v>
      </c>
      <c r="L702" s="57">
        <v>-28.72261</v>
      </c>
      <c r="M702" s="57">
        <v>2</v>
      </c>
      <c r="N702" s="57">
        <v>100</v>
      </c>
      <c r="O702" s="57" t="s">
        <v>1602</v>
      </c>
      <c r="P702" s="57" t="s">
        <v>3201</v>
      </c>
      <c r="Q702" s="60">
        <v>8636.7999999999993</v>
      </c>
      <c r="R702" s="61">
        <v>98.3</v>
      </c>
      <c r="S702" s="61">
        <v>921524</v>
      </c>
      <c r="T702" s="61">
        <v>96765</v>
      </c>
      <c r="U702" s="62">
        <v>2560.7373101148578</v>
      </c>
      <c r="V702" s="62">
        <v>268.89125602074841</v>
      </c>
      <c r="W702" s="60">
        <v>10.500540409148323</v>
      </c>
      <c r="X702" s="61">
        <v>44755</v>
      </c>
      <c r="Y702" s="61">
        <v>23609</v>
      </c>
      <c r="Z702" s="61">
        <v>28401</v>
      </c>
      <c r="AA702" s="60">
        <v>46.251227199917331</v>
      </c>
      <c r="AB702" s="60">
        <v>24.398284503694516</v>
      </c>
      <c r="AC702" s="60">
        <v>29.350488296388157</v>
      </c>
      <c r="AD702" s="60">
        <v>95.94</v>
      </c>
      <c r="AE702" s="60">
        <v>97.71</v>
      </c>
      <c r="AF702" s="60">
        <v>80.900000000000006</v>
      </c>
      <c r="AG702" s="60">
        <v>75.930000000000007</v>
      </c>
      <c r="AH702" s="60">
        <v>115.98</v>
      </c>
      <c r="AI702" s="62">
        <v>386389</v>
      </c>
      <c r="AJ702" s="60">
        <v>41.929347472230781</v>
      </c>
      <c r="AK702" s="60">
        <v>649</v>
      </c>
      <c r="AL702" s="63">
        <v>39563</v>
      </c>
      <c r="AM702" s="64">
        <v>0.41666666666666669</v>
      </c>
      <c r="AN702" s="61">
        <v>323</v>
      </c>
      <c r="AO702" s="63">
        <v>39572</v>
      </c>
      <c r="AP702" s="65">
        <v>0.54166666666666663</v>
      </c>
      <c r="AQ702" s="61">
        <v>533</v>
      </c>
      <c r="AR702" s="63">
        <v>39563</v>
      </c>
      <c r="AS702" s="65">
        <v>0.41666666666666669</v>
      </c>
      <c r="AT702" s="61">
        <v>323</v>
      </c>
      <c r="AU702" s="61">
        <v>533</v>
      </c>
      <c r="AV702" s="61"/>
      <c r="AW702" s="61"/>
      <c r="AX702" s="61"/>
      <c r="AY702" s="61"/>
      <c r="AZ702" s="61"/>
      <c r="BA702" s="66"/>
    </row>
    <row r="703" spans="1:53" hidden="1">
      <c r="A703" t="e">
        <f>VLOOKUP(C703,'2010'!$G$2:$S$120,13,FALSE)</f>
        <v>#N/A</v>
      </c>
      <c r="B703" s="10">
        <v>701</v>
      </c>
      <c r="C703" s="67" t="s">
        <v>3299</v>
      </c>
      <c r="D703" s="68" t="s">
        <v>3300</v>
      </c>
      <c r="E703" s="68" t="s">
        <v>71</v>
      </c>
      <c r="F703" s="69" t="s">
        <v>868</v>
      </c>
      <c r="G703" s="69" t="s">
        <v>868</v>
      </c>
      <c r="H703" s="69" t="s">
        <v>72</v>
      </c>
      <c r="I703" s="70" t="s">
        <v>3301</v>
      </c>
      <c r="J703" s="68" t="s">
        <v>3302</v>
      </c>
      <c r="K703" s="68">
        <v>30.95213</v>
      </c>
      <c r="L703" s="68">
        <v>-29.899229999999999</v>
      </c>
      <c r="M703" s="68">
        <v>6</v>
      </c>
      <c r="N703" s="68">
        <v>120</v>
      </c>
      <c r="O703" s="68" t="s">
        <v>1176</v>
      </c>
      <c r="P703" s="68" t="s">
        <v>1131</v>
      </c>
      <c r="Q703" s="71">
        <v>6346</v>
      </c>
      <c r="R703" s="72">
        <v>72.2</v>
      </c>
      <c r="S703" s="72">
        <v>21401365</v>
      </c>
      <c r="T703" s="72">
        <v>1216478</v>
      </c>
      <c r="U703" s="73">
        <v>80938.033406870469</v>
      </c>
      <c r="V703" s="73">
        <v>4600.6101481248033</v>
      </c>
      <c r="W703" s="71">
        <v>5.6841140740321938</v>
      </c>
      <c r="X703" s="72">
        <v>630793</v>
      </c>
      <c r="Y703" s="72">
        <v>298109</v>
      </c>
      <c r="Z703" s="72">
        <v>287576</v>
      </c>
      <c r="AA703" s="71">
        <v>51.854040927990475</v>
      </c>
      <c r="AB703" s="71">
        <v>24.505909683529005</v>
      </c>
      <c r="AC703" s="71">
        <v>23.640049388480517</v>
      </c>
      <c r="AD703" s="71">
        <v>101.43</v>
      </c>
      <c r="AE703" s="71">
        <v>102.7</v>
      </c>
      <c r="AF703" s="71">
        <v>80.319999999999993</v>
      </c>
      <c r="AG703" s="71">
        <v>87.94</v>
      </c>
      <c r="AH703" s="71">
        <v>115.97</v>
      </c>
      <c r="AI703" s="73">
        <v>898013</v>
      </c>
      <c r="AJ703" s="71">
        <v>4.1960547843560443</v>
      </c>
      <c r="AK703" s="71">
        <v>10023</v>
      </c>
      <c r="AL703" s="74">
        <v>39496</v>
      </c>
      <c r="AM703" s="75">
        <v>0.33333333333333331</v>
      </c>
      <c r="AN703" s="72">
        <v>5920</v>
      </c>
      <c r="AO703" s="74">
        <v>39496</v>
      </c>
      <c r="AP703" s="76">
        <v>0.33333333333333331</v>
      </c>
      <c r="AQ703" s="72">
        <v>4647</v>
      </c>
      <c r="AR703" s="74">
        <v>39497</v>
      </c>
      <c r="AS703" s="76">
        <v>0.75</v>
      </c>
      <c r="AT703" s="72">
        <v>1275</v>
      </c>
      <c r="AU703" s="72">
        <v>2008</v>
      </c>
      <c r="AV703" s="72">
        <v>2642</v>
      </c>
      <c r="AW703" s="72">
        <v>2284</v>
      </c>
      <c r="AX703" s="72">
        <v>1737</v>
      </c>
      <c r="AY703" s="72">
        <v>1002</v>
      </c>
      <c r="AZ703" s="72"/>
      <c r="BA703" s="77"/>
    </row>
    <row r="704" spans="1:53" hidden="1">
      <c r="A704" t="e">
        <f>VLOOKUP(C704,'2010'!$G$2:$S$120,13,FALSE)</f>
        <v>#N/A</v>
      </c>
      <c r="B704" s="10">
        <v>702</v>
      </c>
      <c r="C704" s="56" t="s">
        <v>3303</v>
      </c>
      <c r="D704" s="57" t="s">
        <v>3304</v>
      </c>
      <c r="E704" s="57" t="s">
        <v>71</v>
      </c>
      <c r="F704" s="58" t="s">
        <v>868</v>
      </c>
      <c r="G704" s="58" t="s">
        <v>868</v>
      </c>
      <c r="H704" s="58" t="s">
        <v>63</v>
      </c>
      <c r="I704" s="59" t="s">
        <v>804</v>
      </c>
      <c r="J704" s="57" t="s">
        <v>3305</v>
      </c>
      <c r="K704" s="57">
        <v>30.912330000000001</v>
      </c>
      <c r="L704" s="57">
        <v>-30.02469</v>
      </c>
      <c r="M704" s="57">
        <v>5</v>
      </c>
      <c r="N704" s="57">
        <v>120</v>
      </c>
      <c r="O704" s="57" t="s">
        <v>1176</v>
      </c>
      <c r="P704" s="57" t="s">
        <v>1131</v>
      </c>
      <c r="Q704" s="60">
        <v>8504.75</v>
      </c>
      <c r="R704" s="61">
        <v>96.8</v>
      </c>
      <c r="S704" s="61">
        <v>17964752</v>
      </c>
      <c r="T704" s="61">
        <v>1392841</v>
      </c>
      <c r="U704" s="62">
        <v>50695.675710632291</v>
      </c>
      <c r="V704" s="62">
        <v>3930.5310561744909</v>
      </c>
      <c r="W704" s="60">
        <v>7.7531880206306223</v>
      </c>
      <c r="X704" s="61">
        <v>629021</v>
      </c>
      <c r="Y704" s="61">
        <v>340012</v>
      </c>
      <c r="Z704" s="61">
        <v>423808</v>
      </c>
      <c r="AA704" s="60">
        <v>45.161005455755536</v>
      </c>
      <c r="AB704" s="60">
        <v>24.411400870594704</v>
      </c>
      <c r="AC704" s="60">
        <v>30.427593673649756</v>
      </c>
      <c r="AD704" s="60">
        <v>101.1</v>
      </c>
      <c r="AE704" s="60">
        <v>102.74</v>
      </c>
      <c r="AF704" s="60">
        <v>81.52</v>
      </c>
      <c r="AG704" s="60">
        <v>84.92</v>
      </c>
      <c r="AH704" s="60">
        <v>116.97</v>
      </c>
      <c r="AI704" s="62">
        <v>1353460</v>
      </c>
      <c r="AJ704" s="60">
        <v>7.5339754203119531</v>
      </c>
      <c r="AK704" s="60">
        <v>6236</v>
      </c>
      <c r="AL704" s="63">
        <v>39752</v>
      </c>
      <c r="AM704" s="64">
        <v>0.70833333333333337</v>
      </c>
      <c r="AN704" s="61">
        <v>3564</v>
      </c>
      <c r="AO704" s="63">
        <v>39755</v>
      </c>
      <c r="AP704" s="65">
        <v>0.29166666666666669</v>
      </c>
      <c r="AQ704" s="61">
        <v>4018</v>
      </c>
      <c r="AR704" s="63">
        <v>39752</v>
      </c>
      <c r="AS704" s="65">
        <v>0.70833333333333337</v>
      </c>
      <c r="AT704" s="61">
        <v>1413</v>
      </c>
      <c r="AU704" s="61">
        <v>2262</v>
      </c>
      <c r="AV704" s="61">
        <v>2054</v>
      </c>
      <c r="AW704" s="61">
        <v>1432</v>
      </c>
      <c r="AX704" s="61">
        <v>544</v>
      </c>
      <c r="AY704" s="61"/>
      <c r="AZ704" s="61"/>
      <c r="BA704" s="66"/>
    </row>
    <row r="705" spans="1:53" hidden="1">
      <c r="A705" t="e">
        <f>VLOOKUP(C705,'2010'!$G$2:$S$120,13,FALSE)</f>
        <v>#N/A</v>
      </c>
      <c r="B705" s="10">
        <v>703</v>
      </c>
      <c r="C705" s="67" t="s">
        <v>3306</v>
      </c>
      <c r="D705" s="68" t="s">
        <v>3307</v>
      </c>
      <c r="E705" s="68" t="s">
        <v>109</v>
      </c>
      <c r="F705" s="69" t="s">
        <v>868</v>
      </c>
      <c r="G705" s="69" t="s">
        <v>868</v>
      </c>
      <c r="H705" s="69" t="s">
        <v>63</v>
      </c>
      <c r="I705" s="70" t="s">
        <v>1635</v>
      </c>
      <c r="J705" s="68" t="s">
        <v>3308</v>
      </c>
      <c r="K705" s="68">
        <v>30.851030000000002</v>
      </c>
      <c r="L705" s="68">
        <v>-30.102219999999999</v>
      </c>
      <c r="M705" s="68">
        <v>4</v>
      </c>
      <c r="N705" s="68">
        <v>100</v>
      </c>
      <c r="O705" s="68" t="s">
        <v>1176</v>
      </c>
      <c r="P705" s="68" t="s">
        <v>1131</v>
      </c>
      <c r="Q705" s="71">
        <v>8415.25</v>
      </c>
      <c r="R705" s="72">
        <v>95.8</v>
      </c>
      <c r="S705" s="72">
        <v>8953390</v>
      </c>
      <c r="T705" s="72">
        <v>813719</v>
      </c>
      <c r="U705" s="73">
        <v>25534.756543180534</v>
      </c>
      <c r="V705" s="73">
        <v>2320.6982561421228</v>
      </c>
      <c r="W705" s="71">
        <v>9.0883899841289164</v>
      </c>
      <c r="X705" s="72">
        <v>363084</v>
      </c>
      <c r="Y705" s="72">
        <v>156823</v>
      </c>
      <c r="Z705" s="72">
        <v>293812</v>
      </c>
      <c r="AA705" s="71">
        <v>44.620317333133428</v>
      </c>
      <c r="AB705" s="71">
        <v>19.272377811013381</v>
      </c>
      <c r="AC705" s="71">
        <v>36.107304855853187</v>
      </c>
      <c r="AD705" s="71">
        <v>105.13</v>
      </c>
      <c r="AE705" s="71">
        <v>107.27</v>
      </c>
      <c r="AF705" s="71">
        <v>83.71</v>
      </c>
      <c r="AG705" s="71">
        <v>88.94</v>
      </c>
      <c r="AH705" s="71">
        <v>119.97</v>
      </c>
      <c r="AI705" s="73">
        <v>6036959</v>
      </c>
      <c r="AJ705" s="71">
        <v>67.426516660170051</v>
      </c>
      <c r="AK705" s="71">
        <v>3352</v>
      </c>
      <c r="AL705" s="74">
        <v>39527</v>
      </c>
      <c r="AM705" s="75">
        <v>0.70833333333333337</v>
      </c>
      <c r="AN705" s="72">
        <v>2308</v>
      </c>
      <c r="AO705" s="74">
        <v>39615</v>
      </c>
      <c r="AP705" s="76">
        <v>0.66666666666666663</v>
      </c>
      <c r="AQ705" s="72">
        <v>2170</v>
      </c>
      <c r="AR705" s="74">
        <v>39527</v>
      </c>
      <c r="AS705" s="76">
        <v>0.75</v>
      </c>
      <c r="AT705" s="72">
        <v>914</v>
      </c>
      <c r="AU705" s="72">
        <v>1411</v>
      </c>
      <c r="AV705" s="72">
        <v>1372</v>
      </c>
      <c r="AW705" s="72">
        <v>906</v>
      </c>
      <c r="AX705" s="72"/>
      <c r="AY705" s="72"/>
      <c r="AZ705" s="72"/>
      <c r="BA705" s="77"/>
    </row>
    <row r="706" spans="1:53" hidden="1">
      <c r="A706" t="e">
        <f>VLOOKUP(C706,'2010'!$G$2:$S$120,13,FALSE)</f>
        <v>#N/A</v>
      </c>
      <c r="B706" s="10">
        <v>704</v>
      </c>
      <c r="C706" s="56" t="s">
        <v>3309</v>
      </c>
      <c r="D706" s="57" t="s">
        <v>3310</v>
      </c>
      <c r="E706" s="57" t="s">
        <v>109</v>
      </c>
      <c r="F706" s="58" t="s">
        <v>1486</v>
      </c>
      <c r="G706" s="58" t="s">
        <v>1486</v>
      </c>
      <c r="H706" s="58" t="s">
        <v>232</v>
      </c>
      <c r="I706" s="59" t="s">
        <v>531</v>
      </c>
      <c r="J706" s="57" t="s">
        <v>3311</v>
      </c>
      <c r="K706" s="57">
        <v>30.293890000000001</v>
      </c>
      <c r="L706" s="57">
        <v>-29.54017</v>
      </c>
      <c r="M706" s="57">
        <v>4</v>
      </c>
      <c r="N706" s="57">
        <v>100</v>
      </c>
      <c r="O706" s="57" t="s">
        <v>3312</v>
      </c>
      <c r="P706" s="57"/>
      <c r="Q706" s="60">
        <v>8612.75</v>
      </c>
      <c r="R706" s="61">
        <v>98.1</v>
      </c>
      <c r="S706" s="61">
        <v>5259533</v>
      </c>
      <c r="T706" s="61">
        <v>1033872</v>
      </c>
      <c r="U706" s="62">
        <v>14656.038083074513</v>
      </c>
      <c r="V706" s="62">
        <v>2880.9530057182665</v>
      </c>
      <c r="W706" s="60">
        <v>19.657106438917676</v>
      </c>
      <c r="X706" s="61">
        <v>263410</v>
      </c>
      <c r="Y706" s="61">
        <v>191182</v>
      </c>
      <c r="Z706" s="61">
        <v>579280</v>
      </c>
      <c r="AA706" s="60">
        <v>25.478008883111254</v>
      </c>
      <c r="AB706" s="60">
        <v>18.491844251512759</v>
      </c>
      <c r="AC706" s="60">
        <v>56.030146865375983</v>
      </c>
      <c r="AD706" s="60">
        <v>84.86</v>
      </c>
      <c r="AE706" s="60">
        <v>90.47</v>
      </c>
      <c r="AF706" s="60">
        <v>60.05</v>
      </c>
      <c r="AG706" s="60">
        <v>65.959999999999994</v>
      </c>
      <c r="AH706" s="60">
        <v>99.97</v>
      </c>
      <c r="AI706" s="62">
        <v>704932</v>
      </c>
      <c r="AJ706" s="60">
        <v>13.402939006181727</v>
      </c>
      <c r="AK706" s="60">
        <v>2761</v>
      </c>
      <c r="AL706" s="63">
        <v>39802</v>
      </c>
      <c r="AM706" s="64">
        <v>0.5</v>
      </c>
      <c r="AN706" s="61">
        <v>2761</v>
      </c>
      <c r="AO706" s="63">
        <v>39802</v>
      </c>
      <c r="AP706" s="65">
        <v>0.5</v>
      </c>
      <c r="AQ706" s="61"/>
      <c r="AR706" s="61"/>
      <c r="AS706" s="61"/>
      <c r="AT706" s="61">
        <v>1143</v>
      </c>
      <c r="AU706" s="61">
        <v>1281</v>
      </c>
      <c r="AV706" s="61">
        <v>330</v>
      </c>
      <c r="AW706" s="61">
        <v>235</v>
      </c>
      <c r="AX706" s="61"/>
      <c r="AY706" s="61"/>
      <c r="AZ706" s="61"/>
      <c r="BA706" s="66"/>
    </row>
    <row r="707" spans="1:53" hidden="1">
      <c r="A707" t="e">
        <f>VLOOKUP(C707,'2010'!$G$2:$S$120,13,FALSE)</f>
        <v>#N/A</v>
      </c>
      <c r="B707" s="10">
        <v>705</v>
      </c>
      <c r="C707" s="67" t="s">
        <v>3313</v>
      </c>
      <c r="D707" s="68" t="s">
        <v>3314</v>
      </c>
      <c r="E707" s="68" t="s">
        <v>71</v>
      </c>
      <c r="F707" s="69" t="s">
        <v>1486</v>
      </c>
      <c r="G707" s="69" t="s">
        <v>1486</v>
      </c>
      <c r="H707" s="69" t="s">
        <v>227</v>
      </c>
      <c r="I707" s="70" t="s">
        <v>972</v>
      </c>
      <c r="J707" s="68" t="s">
        <v>3315</v>
      </c>
      <c r="K707" s="68">
        <v>30.326889999999999</v>
      </c>
      <c r="L707" s="68">
        <v>-29.574280000000002</v>
      </c>
      <c r="M707" s="68">
        <v>3</v>
      </c>
      <c r="N707" s="68">
        <v>100</v>
      </c>
      <c r="O707" s="68" t="s">
        <v>1300</v>
      </c>
      <c r="P707" s="68"/>
      <c r="Q707" s="71">
        <v>8390.25</v>
      </c>
      <c r="R707" s="72">
        <v>95.5</v>
      </c>
      <c r="S707" s="72">
        <v>5510044</v>
      </c>
      <c r="T707" s="72">
        <v>1006703</v>
      </c>
      <c r="U707" s="73">
        <v>15761.277196746221</v>
      </c>
      <c r="V707" s="73">
        <v>2879.6367211942434</v>
      </c>
      <c r="W707" s="71">
        <v>18.270325971988608</v>
      </c>
      <c r="X707" s="72">
        <v>248172</v>
      </c>
      <c r="Y707" s="72">
        <v>169544</v>
      </c>
      <c r="Z707" s="72">
        <v>588987</v>
      </c>
      <c r="AA707" s="71">
        <v>24.651957926021876</v>
      </c>
      <c r="AB707" s="71">
        <v>16.841511349424806</v>
      </c>
      <c r="AC707" s="71">
        <v>58.506530724553315</v>
      </c>
      <c r="AD707" s="71">
        <v>87.62</v>
      </c>
      <c r="AE707" s="71">
        <v>93.1</v>
      </c>
      <c r="AF707" s="71">
        <v>59.66</v>
      </c>
      <c r="AG707" s="71">
        <v>70.95</v>
      </c>
      <c r="AH707" s="71">
        <v>101.98</v>
      </c>
      <c r="AI707" s="73">
        <v>928444</v>
      </c>
      <c r="AJ707" s="71">
        <v>16.850028783799186</v>
      </c>
      <c r="AK707" s="71">
        <v>2373</v>
      </c>
      <c r="AL707" s="74">
        <v>39564</v>
      </c>
      <c r="AM707" s="75">
        <v>0.45833333333333331</v>
      </c>
      <c r="AN707" s="72">
        <v>2373</v>
      </c>
      <c r="AO707" s="74">
        <v>39564</v>
      </c>
      <c r="AP707" s="76">
        <v>0.45833333333333331</v>
      </c>
      <c r="AQ707" s="72"/>
      <c r="AR707" s="72"/>
      <c r="AS707" s="72"/>
      <c r="AT707" s="72">
        <v>1040</v>
      </c>
      <c r="AU707" s="72">
        <v>1228</v>
      </c>
      <c r="AV707" s="72">
        <v>353</v>
      </c>
      <c r="AW707" s="72"/>
      <c r="AX707" s="72"/>
      <c r="AY707" s="72"/>
      <c r="AZ707" s="72"/>
      <c r="BA707" s="77"/>
    </row>
    <row r="708" spans="1:53" hidden="1">
      <c r="A708" t="e">
        <f>VLOOKUP(C708,'2010'!$G$2:$S$120,13,FALSE)</f>
        <v>#N/A</v>
      </c>
      <c r="B708" s="10">
        <v>706</v>
      </c>
      <c r="C708" s="56" t="s">
        <v>3316</v>
      </c>
      <c r="D708" s="57" t="s">
        <v>3317</v>
      </c>
      <c r="E708" s="57" t="s">
        <v>71</v>
      </c>
      <c r="F708" s="58" t="s">
        <v>1486</v>
      </c>
      <c r="G708" s="58" t="s">
        <v>1486</v>
      </c>
      <c r="H708" s="58" t="s">
        <v>191</v>
      </c>
      <c r="I708" s="59" t="s">
        <v>1686</v>
      </c>
      <c r="J708" s="57" t="s">
        <v>3318</v>
      </c>
      <c r="K708" s="57">
        <v>30.833220000000001</v>
      </c>
      <c r="L708" s="57">
        <v>-29.827349999999999</v>
      </c>
      <c r="M708" s="57">
        <v>3</v>
      </c>
      <c r="N708" s="57">
        <v>120</v>
      </c>
      <c r="O708" s="57" t="s">
        <v>1300</v>
      </c>
      <c r="P708" s="57"/>
      <c r="Q708" s="60">
        <v>4362.5</v>
      </c>
      <c r="R708" s="61">
        <v>49.7</v>
      </c>
      <c r="S708" s="61">
        <v>5004628</v>
      </c>
      <c r="T708" s="61">
        <v>676793</v>
      </c>
      <c r="U708" s="62">
        <v>27532.623954154726</v>
      </c>
      <c r="V708" s="62">
        <v>3723.3311174785099</v>
      </c>
      <c r="W708" s="60">
        <v>13.523342793909956</v>
      </c>
      <c r="X708" s="61">
        <v>238273</v>
      </c>
      <c r="Y708" s="61">
        <v>126701</v>
      </c>
      <c r="Z708" s="61">
        <v>311819</v>
      </c>
      <c r="AA708" s="60">
        <v>35.206185643173022</v>
      </c>
      <c r="AB708" s="60">
        <v>18.720790551911737</v>
      </c>
      <c r="AC708" s="60">
        <v>46.073023804915245</v>
      </c>
      <c r="AD708" s="60">
        <v>93.43</v>
      </c>
      <c r="AE708" s="60">
        <v>96.61</v>
      </c>
      <c r="AF708" s="60">
        <v>73.12</v>
      </c>
      <c r="AG708" s="60">
        <v>72.92</v>
      </c>
      <c r="AH708" s="60">
        <v>112.98</v>
      </c>
      <c r="AI708" s="62">
        <v>156026</v>
      </c>
      <c r="AJ708" s="60">
        <v>3.1176343176755594</v>
      </c>
      <c r="AK708" s="60">
        <v>3724</v>
      </c>
      <c r="AL708" s="63">
        <v>39584</v>
      </c>
      <c r="AM708" s="64">
        <v>0.33333333333333331</v>
      </c>
      <c r="AN708" s="61">
        <v>3724</v>
      </c>
      <c r="AO708" s="63">
        <v>39584</v>
      </c>
      <c r="AP708" s="65">
        <v>0.33333333333333331</v>
      </c>
      <c r="AQ708" s="61"/>
      <c r="AR708" s="61"/>
      <c r="AS708" s="61"/>
      <c r="AT708" s="61">
        <v>1690</v>
      </c>
      <c r="AU708" s="61">
        <v>1272</v>
      </c>
      <c r="AV708" s="61">
        <v>1791</v>
      </c>
      <c r="AW708" s="61"/>
      <c r="AX708" s="61"/>
      <c r="AY708" s="61"/>
      <c r="AZ708" s="61"/>
      <c r="BA708" s="66"/>
    </row>
    <row r="709" spans="1:53" hidden="1">
      <c r="A709" t="e">
        <f>VLOOKUP(C709,'2010'!$G$2:$S$120,13,FALSE)</f>
        <v>#N/A</v>
      </c>
      <c r="B709" s="10">
        <v>707</v>
      </c>
      <c r="C709" s="67" t="s">
        <v>3319</v>
      </c>
      <c r="D709" s="68" t="s">
        <v>3320</v>
      </c>
      <c r="E709" s="68" t="s">
        <v>71</v>
      </c>
      <c r="F709" s="69" t="s">
        <v>1486</v>
      </c>
      <c r="G709" s="69" t="s">
        <v>1486</v>
      </c>
      <c r="H709" s="69" t="s">
        <v>191</v>
      </c>
      <c r="I709" s="70" t="s">
        <v>1502</v>
      </c>
      <c r="J709" s="68" t="s">
        <v>3321</v>
      </c>
      <c r="K709" s="68">
        <v>30.826170000000001</v>
      </c>
      <c r="L709" s="68">
        <v>-29.827220000000001</v>
      </c>
      <c r="M709" s="68">
        <v>3</v>
      </c>
      <c r="N709" s="68">
        <v>120</v>
      </c>
      <c r="O709" s="68" t="s">
        <v>1176</v>
      </c>
      <c r="P709" s="68"/>
      <c r="Q709" s="71">
        <v>8434.25</v>
      </c>
      <c r="R709" s="72">
        <v>96</v>
      </c>
      <c r="S709" s="72">
        <v>7126278</v>
      </c>
      <c r="T709" s="72">
        <v>1253262</v>
      </c>
      <c r="U709" s="73">
        <v>20278.112695260395</v>
      </c>
      <c r="V709" s="73">
        <v>3566.2077837389215</v>
      </c>
      <c r="W709" s="71">
        <v>17.586487644742459</v>
      </c>
      <c r="X709" s="72">
        <v>385986</v>
      </c>
      <c r="Y709" s="72">
        <v>252811</v>
      </c>
      <c r="Z709" s="72">
        <v>614465</v>
      </c>
      <c r="AA709" s="71">
        <v>30.798508212967441</v>
      </c>
      <c r="AB709" s="71">
        <v>20.172238526341658</v>
      </c>
      <c r="AC709" s="71">
        <v>49.029253260690901</v>
      </c>
      <c r="AD709" s="71">
        <v>98.15</v>
      </c>
      <c r="AE709" s="71">
        <v>102.3</v>
      </c>
      <c r="AF709" s="71">
        <v>78.64</v>
      </c>
      <c r="AG709" s="71">
        <v>79.930000000000007</v>
      </c>
      <c r="AH709" s="71">
        <v>114.98</v>
      </c>
      <c r="AI709" s="73">
        <v>363562</v>
      </c>
      <c r="AJ709" s="71">
        <v>5.1017094758301598</v>
      </c>
      <c r="AK709" s="71">
        <v>3163</v>
      </c>
      <c r="AL709" s="74">
        <v>39458</v>
      </c>
      <c r="AM709" s="75">
        <v>0.70833333333333337</v>
      </c>
      <c r="AN709" s="72">
        <v>3163</v>
      </c>
      <c r="AO709" s="74">
        <v>39458</v>
      </c>
      <c r="AP709" s="76">
        <v>0.70833333333333337</v>
      </c>
      <c r="AQ709" s="72"/>
      <c r="AR709" s="72"/>
      <c r="AS709" s="72"/>
      <c r="AT709" s="72">
        <v>914</v>
      </c>
      <c r="AU709" s="72">
        <v>1879</v>
      </c>
      <c r="AV709" s="72">
        <v>1181</v>
      </c>
      <c r="AW709" s="72"/>
      <c r="AX709" s="72"/>
      <c r="AY709" s="72"/>
      <c r="AZ709" s="72"/>
      <c r="BA709" s="77"/>
    </row>
    <row r="710" spans="1:53" hidden="1">
      <c r="A710" t="e">
        <f>VLOOKUP(C710,'2010'!$G$2:$S$120,13,FALSE)</f>
        <v>#N/A</v>
      </c>
      <c r="B710" s="10">
        <v>708</v>
      </c>
      <c r="C710" s="56" t="s">
        <v>3322</v>
      </c>
      <c r="D710" s="57" t="s">
        <v>3323</v>
      </c>
      <c r="E710" s="57" t="s">
        <v>71</v>
      </c>
      <c r="F710" s="58" t="s">
        <v>1486</v>
      </c>
      <c r="G710" s="58" t="s">
        <v>1486</v>
      </c>
      <c r="H710" s="58" t="s">
        <v>227</v>
      </c>
      <c r="I710" s="59" t="s">
        <v>1298</v>
      </c>
      <c r="J710" s="57" t="s">
        <v>3324</v>
      </c>
      <c r="K710" s="57">
        <v>30.350359999999998</v>
      </c>
      <c r="L710" s="57">
        <v>-29.547830000000001</v>
      </c>
      <c r="M710" s="57">
        <v>6</v>
      </c>
      <c r="N710" s="57">
        <v>100</v>
      </c>
      <c r="O710" s="57" t="s">
        <v>3325</v>
      </c>
      <c r="P710" s="57" t="s">
        <v>1300</v>
      </c>
      <c r="Q710" s="60">
        <v>1600.75</v>
      </c>
      <c r="R710" s="61">
        <v>18.2</v>
      </c>
      <c r="S710" s="61">
        <v>1757225</v>
      </c>
      <c r="T710" s="61">
        <v>357288</v>
      </c>
      <c r="U710" s="62">
        <v>26346.025300640322</v>
      </c>
      <c r="V710" s="62">
        <v>5356.8089957832271</v>
      </c>
      <c r="W710" s="60">
        <v>20.332512910981805</v>
      </c>
      <c r="X710" s="61">
        <v>159241</v>
      </c>
      <c r="Y710" s="61">
        <v>83203</v>
      </c>
      <c r="Z710" s="61">
        <v>114844</v>
      </c>
      <c r="AA710" s="60">
        <v>44.569367009247443</v>
      </c>
      <c r="AB710" s="60">
        <v>23.287376010389377</v>
      </c>
      <c r="AC710" s="60">
        <v>32.143256980363184</v>
      </c>
      <c r="AD710" s="60">
        <v>91.26</v>
      </c>
      <c r="AE710" s="60">
        <v>96.96</v>
      </c>
      <c r="AF710" s="60">
        <v>68.69</v>
      </c>
      <c r="AG710" s="60">
        <v>68.959999999999994</v>
      </c>
      <c r="AH710" s="60">
        <v>108.98</v>
      </c>
      <c r="AI710" s="62">
        <v>590577</v>
      </c>
      <c r="AJ710" s="60">
        <v>33.608502041571228</v>
      </c>
      <c r="AK710" s="60">
        <v>3038</v>
      </c>
      <c r="AL710" s="63">
        <v>39449</v>
      </c>
      <c r="AM710" s="64">
        <v>0.5</v>
      </c>
      <c r="AN710" s="61">
        <v>2060</v>
      </c>
      <c r="AO710" s="63">
        <v>39452</v>
      </c>
      <c r="AP710" s="65">
        <v>0.5</v>
      </c>
      <c r="AQ710" s="61">
        <v>1310</v>
      </c>
      <c r="AR710" s="63">
        <v>39745</v>
      </c>
      <c r="AS710" s="65">
        <v>0.70833333333333337</v>
      </c>
      <c r="AT710" s="61">
        <v>166</v>
      </c>
      <c r="AU710" s="61">
        <v>979</v>
      </c>
      <c r="AV710" s="61">
        <v>946</v>
      </c>
      <c r="AW710" s="61">
        <v>524</v>
      </c>
      <c r="AX710" s="61">
        <v>736</v>
      </c>
      <c r="AY710" s="61">
        <v>298</v>
      </c>
      <c r="AZ710" s="61"/>
      <c r="BA710" s="66"/>
    </row>
    <row r="711" spans="1:53" hidden="1">
      <c r="A711" t="e">
        <f>VLOOKUP(C711,'2010'!$G$2:$S$120,13,FALSE)</f>
        <v>#N/A</v>
      </c>
      <c r="B711" s="10">
        <v>709</v>
      </c>
      <c r="C711" s="67" t="s">
        <v>3326</v>
      </c>
      <c r="D711" s="68" t="s">
        <v>3327</v>
      </c>
      <c r="E711" s="68" t="s">
        <v>71</v>
      </c>
      <c r="F711" s="69" t="s">
        <v>1486</v>
      </c>
      <c r="G711" s="69" t="s">
        <v>1486</v>
      </c>
      <c r="H711" s="69" t="s">
        <v>232</v>
      </c>
      <c r="I711" s="70" t="s">
        <v>3328</v>
      </c>
      <c r="J711" s="68" t="s">
        <v>3329</v>
      </c>
      <c r="K711" s="68">
        <v>30.101220000000001</v>
      </c>
      <c r="L711" s="68">
        <v>-29.361920000000001</v>
      </c>
      <c r="M711" s="68">
        <v>4</v>
      </c>
      <c r="N711" s="68">
        <v>120</v>
      </c>
      <c r="O711" s="68" t="s">
        <v>1582</v>
      </c>
      <c r="P711" s="68" t="s">
        <v>1300</v>
      </c>
      <c r="Q711" s="71">
        <v>7707.5</v>
      </c>
      <c r="R711" s="72">
        <v>87.7</v>
      </c>
      <c r="S711" s="72">
        <v>5551570</v>
      </c>
      <c r="T711" s="72">
        <v>1474113</v>
      </c>
      <c r="U711" s="73">
        <v>17286.757054816735</v>
      </c>
      <c r="V711" s="73">
        <v>4590.1669802140777</v>
      </c>
      <c r="W711" s="71">
        <v>26.553083181874676</v>
      </c>
      <c r="X711" s="72">
        <v>263550</v>
      </c>
      <c r="Y711" s="72">
        <v>297608</v>
      </c>
      <c r="Z711" s="72">
        <v>912955</v>
      </c>
      <c r="AA711" s="71">
        <v>17.878547981057082</v>
      </c>
      <c r="AB711" s="71">
        <v>20.188954306759388</v>
      </c>
      <c r="AC711" s="71">
        <v>61.932497712183533</v>
      </c>
      <c r="AD711" s="71">
        <v>102.03</v>
      </c>
      <c r="AE711" s="71">
        <v>107.34</v>
      </c>
      <c r="AF711" s="71">
        <v>87.35</v>
      </c>
      <c r="AG711" s="71">
        <v>82.9</v>
      </c>
      <c r="AH711" s="71">
        <v>120.99</v>
      </c>
      <c r="AI711" s="73">
        <v>871367</v>
      </c>
      <c r="AJ711" s="71">
        <v>15.695866214422228</v>
      </c>
      <c r="AK711" s="71">
        <v>3291</v>
      </c>
      <c r="AL711" s="74">
        <v>39802</v>
      </c>
      <c r="AM711" s="75">
        <v>0.45833333333333331</v>
      </c>
      <c r="AN711" s="72">
        <v>2087</v>
      </c>
      <c r="AO711" s="74">
        <v>39531</v>
      </c>
      <c r="AP711" s="76">
        <v>0.58333333333333337</v>
      </c>
      <c r="AQ711" s="72">
        <v>2236</v>
      </c>
      <c r="AR711" s="74">
        <v>39802</v>
      </c>
      <c r="AS711" s="76">
        <v>0.45833333333333331</v>
      </c>
      <c r="AT711" s="72">
        <v>803</v>
      </c>
      <c r="AU711" s="72">
        <v>1472</v>
      </c>
      <c r="AV711" s="72">
        <v>1332</v>
      </c>
      <c r="AW711" s="72">
        <v>904</v>
      </c>
      <c r="AX711" s="72"/>
      <c r="AY711" s="72"/>
      <c r="AZ711" s="72"/>
      <c r="BA711" s="77"/>
    </row>
    <row r="712" spans="1:53" hidden="1">
      <c r="A712" t="e">
        <f>VLOOKUP(C712,'2010'!$G$2:$S$120,13,FALSE)</f>
        <v>#N/A</v>
      </c>
      <c r="B712" s="10">
        <v>710</v>
      </c>
      <c r="C712" s="56" t="s">
        <v>3330</v>
      </c>
      <c r="D712" s="57" t="s">
        <v>3331</v>
      </c>
      <c r="E712" s="57" t="s">
        <v>71</v>
      </c>
      <c r="F712" s="58" t="s">
        <v>1486</v>
      </c>
      <c r="G712" s="58" t="s">
        <v>1486</v>
      </c>
      <c r="H712" s="58" t="s">
        <v>258</v>
      </c>
      <c r="I712" s="59" t="s">
        <v>3332</v>
      </c>
      <c r="J712" s="57" t="s">
        <v>3333</v>
      </c>
      <c r="K712" s="57">
        <v>29.387060000000002</v>
      </c>
      <c r="L712" s="57">
        <v>-28.37764</v>
      </c>
      <c r="M712" s="57">
        <v>2</v>
      </c>
      <c r="N712" s="57">
        <v>80</v>
      </c>
      <c r="O712" s="57" t="s">
        <v>3334</v>
      </c>
      <c r="P712" s="57"/>
      <c r="Q712" s="60">
        <v>8637.25</v>
      </c>
      <c r="R712" s="61">
        <v>98.3</v>
      </c>
      <c r="S712" s="61">
        <v>1972318</v>
      </c>
      <c r="T712" s="61">
        <v>747560</v>
      </c>
      <c r="U712" s="62">
        <v>5480.4054531245474</v>
      </c>
      <c r="V712" s="62">
        <v>2077.216706706417</v>
      </c>
      <c r="W712" s="60">
        <v>37.902610025361021</v>
      </c>
      <c r="X712" s="61">
        <v>110552</v>
      </c>
      <c r="Y712" s="61">
        <v>167474</v>
      </c>
      <c r="Z712" s="61">
        <v>469534</v>
      </c>
      <c r="AA712" s="60">
        <v>14.788378190379367</v>
      </c>
      <c r="AB712" s="60">
        <v>22.402750280913907</v>
      </c>
      <c r="AC712" s="60">
        <v>62.808871528706725</v>
      </c>
      <c r="AD712" s="60">
        <v>73.59</v>
      </c>
      <c r="AE712" s="60">
        <v>80.53</v>
      </c>
      <c r="AF712" s="60">
        <v>61.81</v>
      </c>
      <c r="AG712" s="60">
        <v>58.82</v>
      </c>
      <c r="AH712" s="60">
        <v>89.98</v>
      </c>
      <c r="AI712" s="62">
        <v>581939</v>
      </c>
      <c r="AJ712" s="60">
        <v>29.505333318460814</v>
      </c>
      <c r="AK712" s="60">
        <v>1781</v>
      </c>
      <c r="AL712" s="63">
        <v>39528</v>
      </c>
      <c r="AM712" s="64">
        <v>0.375</v>
      </c>
      <c r="AN712" s="61">
        <v>1781</v>
      </c>
      <c r="AO712" s="63">
        <v>39528</v>
      </c>
      <c r="AP712" s="65">
        <v>0.375</v>
      </c>
      <c r="AQ712" s="61"/>
      <c r="AR712" s="61"/>
      <c r="AS712" s="61"/>
      <c r="AT712" s="61">
        <v>508</v>
      </c>
      <c r="AU712" s="61">
        <v>1384</v>
      </c>
      <c r="AV712" s="61"/>
      <c r="AW712" s="61"/>
      <c r="AX712" s="61"/>
      <c r="AY712" s="61"/>
      <c r="AZ712" s="61"/>
      <c r="BA712" s="66"/>
    </row>
    <row r="713" spans="1:53" hidden="1">
      <c r="A713" t="e">
        <f>VLOOKUP(C713,'2010'!$G$2:$S$120,13,FALSE)</f>
        <v>#N/A</v>
      </c>
      <c r="B713" s="10">
        <v>711</v>
      </c>
      <c r="C713" s="67" t="s">
        <v>3335</v>
      </c>
      <c r="D713" s="68" t="s">
        <v>3336</v>
      </c>
      <c r="E713" s="68" t="s">
        <v>109</v>
      </c>
      <c r="F713" s="69" t="s">
        <v>1486</v>
      </c>
      <c r="G713" s="69" t="s">
        <v>1486</v>
      </c>
      <c r="H713" s="69" t="s">
        <v>232</v>
      </c>
      <c r="I713" s="70" t="s">
        <v>1219</v>
      </c>
      <c r="J713" s="68" t="s">
        <v>3337</v>
      </c>
      <c r="K713" s="68">
        <v>30.040559999999999</v>
      </c>
      <c r="L713" s="68">
        <v>-29.043330000000001</v>
      </c>
      <c r="M713" s="68">
        <v>2</v>
      </c>
      <c r="N713" s="68">
        <v>120</v>
      </c>
      <c r="O713" s="68" t="s">
        <v>1300</v>
      </c>
      <c r="P713" s="68"/>
      <c r="Q713" s="71">
        <v>7955.25</v>
      </c>
      <c r="R713" s="72">
        <v>90.6</v>
      </c>
      <c r="S713" s="72">
        <v>2669796</v>
      </c>
      <c r="T713" s="72">
        <v>807840</v>
      </c>
      <c r="U713" s="73">
        <v>8054.4425379466393</v>
      </c>
      <c r="V713" s="73">
        <v>2437.1528236070517</v>
      </c>
      <c r="W713" s="71">
        <v>30.258491660036945</v>
      </c>
      <c r="X713" s="72">
        <v>148465</v>
      </c>
      <c r="Y713" s="72">
        <v>163654</v>
      </c>
      <c r="Z713" s="72">
        <v>495721</v>
      </c>
      <c r="AA713" s="71">
        <v>18.378020400079222</v>
      </c>
      <c r="AB713" s="71">
        <v>20.25821944939592</v>
      </c>
      <c r="AC713" s="71">
        <v>61.363760150524861</v>
      </c>
      <c r="AD713" s="71">
        <v>91.37</v>
      </c>
      <c r="AE713" s="71">
        <v>96.51</v>
      </c>
      <c r="AF713" s="71">
        <v>79.459999999999994</v>
      </c>
      <c r="AG713" s="71">
        <v>74.88</v>
      </c>
      <c r="AH713" s="71">
        <v>108.98</v>
      </c>
      <c r="AI713" s="73">
        <v>91694</v>
      </c>
      <c r="AJ713" s="71">
        <v>3.4344946205627696</v>
      </c>
      <c r="AK713" s="71">
        <v>2241</v>
      </c>
      <c r="AL713" s="74">
        <v>39802</v>
      </c>
      <c r="AM713" s="75">
        <v>0.45833333333333331</v>
      </c>
      <c r="AN713" s="72">
        <v>2241</v>
      </c>
      <c r="AO713" s="74">
        <v>39802</v>
      </c>
      <c r="AP713" s="76">
        <v>0.45833333333333331</v>
      </c>
      <c r="AQ713" s="72"/>
      <c r="AR713" s="72"/>
      <c r="AS713" s="72"/>
      <c r="AT713" s="72">
        <v>944</v>
      </c>
      <c r="AU713" s="72">
        <v>1297</v>
      </c>
      <c r="AV713" s="72"/>
      <c r="AW713" s="72"/>
      <c r="AX713" s="72"/>
      <c r="AY713" s="72"/>
      <c r="AZ713" s="72"/>
      <c r="BA713" s="77"/>
    </row>
    <row r="714" spans="1:53" hidden="1">
      <c r="A714" t="e">
        <f>VLOOKUP(C714,'2010'!$G$2:$S$120,13,FALSE)</f>
        <v>#N/A</v>
      </c>
      <c r="B714" s="10">
        <v>712</v>
      </c>
      <c r="C714" s="56" t="s">
        <v>3338</v>
      </c>
      <c r="D714" s="57" t="s">
        <v>3339</v>
      </c>
      <c r="E714" s="57" t="s">
        <v>109</v>
      </c>
      <c r="F714" s="58" t="s">
        <v>3079</v>
      </c>
      <c r="G714" s="57"/>
      <c r="H714" s="57"/>
      <c r="I714" s="59" t="s">
        <v>1274</v>
      </c>
      <c r="J714" s="57" t="s">
        <v>3340</v>
      </c>
      <c r="K714" s="57">
        <v>30.885549999999999</v>
      </c>
      <c r="L714" s="57">
        <v>-29.832899999999999</v>
      </c>
      <c r="M714" s="57">
        <v>3</v>
      </c>
      <c r="N714" s="57">
        <v>80</v>
      </c>
      <c r="O714" s="57" t="s">
        <v>3341</v>
      </c>
      <c r="P714" s="57"/>
      <c r="Q714" s="60">
        <v>8536.75</v>
      </c>
      <c r="R714" s="61">
        <v>97.2</v>
      </c>
      <c r="S714" s="61">
        <v>11809144</v>
      </c>
      <c r="T714" s="61">
        <v>576328</v>
      </c>
      <c r="U714" s="62">
        <v>33199.924561454885</v>
      </c>
      <c r="V714" s="62">
        <v>1620.2737575775327</v>
      </c>
      <c r="W714" s="60">
        <v>4.8803537326668218</v>
      </c>
      <c r="X714" s="61">
        <v>372663</v>
      </c>
      <c r="Y714" s="61">
        <v>124106</v>
      </c>
      <c r="Z714" s="61">
        <v>79559</v>
      </c>
      <c r="AA714" s="60">
        <v>64.661616301828133</v>
      </c>
      <c r="AB714" s="60">
        <v>21.533918185477713</v>
      </c>
      <c r="AC714" s="60">
        <v>13.804465512694161</v>
      </c>
      <c r="AD714" s="60">
        <v>73.8</v>
      </c>
      <c r="AE714" s="60">
        <v>74.16</v>
      </c>
      <c r="AF714" s="60">
        <v>66.89</v>
      </c>
      <c r="AG714" s="60">
        <v>62.85</v>
      </c>
      <c r="AH714" s="60">
        <v>85.98</v>
      </c>
      <c r="AI714" s="62">
        <v>2931943</v>
      </c>
      <c r="AJ714" s="60">
        <v>24.827735185547741</v>
      </c>
      <c r="AK714" s="60">
        <v>4882</v>
      </c>
      <c r="AL714" s="63">
        <v>39486</v>
      </c>
      <c r="AM714" s="64">
        <v>0.70833333333333337</v>
      </c>
      <c r="AN714" s="61">
        <v>4882</v>
      </c>
      <c r="AO714" s="63">
        <v>39486</v>
      </c>
      <c r="AP714" s="65">
        <v>0.70833333333333337</v>
      </c>
      <c r="AQ714" s="61"/>
      <c r="AR714" s="61"/>
      <c r="AS714" s="61"/>
      <c r="AT714" s="61">
        <v>1440</v>
      </c>
      <c r="AU714" s="61">
        <v>2191</v>
      </c>
      <c r="AV714" s="61">
        <v>1727</v>
      </c>
      <c r="AW714" s="61"/>
      <c r="AX714" s="61"/>
      <c r="AY714" s="61"/>
      <c r="AZ714" s="61"/>
      <c r="BA714" s="66"/>
    </row>
    <row r="715" spans="1:53" hidden="1">
      <c r="A715" t="e">
        <f>VLOOKUP(C715,'2010'!$G$2:$S$120,13,FALSE)</f>
        <v>#N/A</v>
      </c>
      <c r="B715" s="10">
        <v>713</v>
      </c>
      <c r="C715" s="67" t="s">
        <v>3342</v>
      </c>
      <c r="D715" s="68" t="s">
        <v>3343</v>
      </c>
      <c r="E715" s="68" t="s">
        <v>71</v>
      </c>
      <c r="F715" s="69" t="s">
        <v>3193</v>
      </c>
      <c r="G715" s="69" t="s">
        <v>3193</v>
      </c>
      <c r="H715" s="69" t="s">
        <v>191</v>
      </c>
      <c r="I715" s="70" t="s">
        <v>2286</v>
      </c>
      <c r="J715" s="68" t="s">
        <v>3344</v>
      </c>
      <c r="K715" s="68">
        <v>29.072780000000002</v>
      </c>
      <c r="L715" s="68">
        <v>-28.39639</v>
      </c>
      <c r="M715" s="68">
        <v>2</v>
      </c>
      <c r="N715" s="68">
        <v>100</v>
      </c>
      <c r="O715" s="68" t="s">
        <v>1602</v>
      </c>
      <c r="P715" s="68" t="s">
        <v>3201</v>
      </c>
      <c r="Q715" s="71">
        <v>7606.5</v>
      </c>
      <c r="R715" s="72">
        <v>86.6</v>
      </c>
      <c r="S715" s="72">
        <v>474565</v>
      </c>
      <c r="T715" s="72">
        <v>78415</v>
      </c>
      <c r="U715" s="73">
        <v>1497.3456911851706</v>
      </c>
      <c r="V715" s="73">
        <v>247.41471110234667</v>
      </c>
      <c r="W715" s="71">
        <v>16.523553148672995</v>
      </c>
      <c r="X715" s="72">
        <v>38281</v>
      </c>
      <c r="Y715" s="72">
        <v>16011</v>
      </c>
      <c r="Z715" s="72">
        <v>24123</v>
      </c>
      <c r="AA715" s="71">
        <v>48.818465854747181</v>
      </c>
      <c r="AB715" s="71">
        <v>20.418287317477525</v>
      </c>
      <c r="AC715" s="71">
        <v>30.763246827775298</v>
      </c>
      <c r="AD715" s="71">
        <v>107.83</v>
      </c>
      <c r="AE715" s="71">
        <v>111.84</v>
      </c>
      <c r="AF715" s="71">
        <v>87.55</v>
      </c>
      <c r="AG715" s="71">
        <v>86.94</v>
      </c>
      <c r="AH715" s="71">
        <v>127.98</v>
      </c>
      <c r="AI715" s="73">
        <v>319534</v>
      </c>
      <c r="AJ715" s="71">
        <v>67.331977705899078</v>
      </c>
      <c r="AK715" s="71">
        <v>598</v>
      </c>
      <c r="AL715" s="74">
        <v>39563</v>
      </c>
      <c r="AM715" s="75">
        <v>0.41666666666666669</v>
      </c>
      <c r="AN715" s="72">
        <v>313</v>
      </c>
      <c r="AO715" s="74">
        <v>39531</v>
      </c>
      <c r="AP715" s="76">
        <v>0.5</v>
      </c>
      <c r="AQ715" s="72">
        <v>491</v>
      </c>
      <c r="AR715" s="74">
        <v>39563</v>
      </c>
      <c r="AS715" s="76">
        <v>0.41666666666666669</v>
      </c>
      <c r="AT715" s="72">
        <v>313</v>
      </c>
      <c r="AU715" s="72">
        <v>491</v>
      </c>
      <c r="AV715" s="72"/>
      <c r="AW715" s="72"/>
      <c r="AX715" s="72"/>
      <c r="AY715" s="72"/>
      <c r="AZ715" s="72"/>
      <c r="BA715" s="77"/>
    </row>
    <row r="716" spans="1:53" hidden="1">
      <c r="A716" t="e">
        <f>VLOOKUP(C716,'2010'!$G$2:$S$120,13,FALSE)</f>
        <v>#N/A</v>
      </c>
      <c r="B716" s="10">
        <v>714</v>
      </c>
      <c r="C716" s="56" t="s">
        <v>3345</v>
      </c>
      <c r="D716" s="57" t="s">
        <v>3346</v>
      </c>
      <c r="E716" s="57" t="s">
        <v>71</v>
      </c>
      <c r="F716" s="58" t="s">
        <v>2836</v>
      </c>
      <c r="G716" s="58" t="s">
        <v>2836</v>
      </c>
      <c r="H716" s="58" t="s">
        <v>222</v>
      </c>
      <c r="I716" s="59" t="s">
        <v>677</v>
      </c>
      <c r="J716" s="57" t="s">
        <v>3347</v>
      </c>
      <c r="K716" s="57">
        <v>28.975190000000001</v>
      </c>
      <c r="L716" s="57">
        <v>-27.770600000000002</v>
      </c>
      <c r="M716" s="57">
        <v>2</v>
      </c>
      <c r="N716" s="57">
        <v>100</v>
      </c>
      <c r="O716" s="57" t="s">
        <v>1628</v>
      </c>
      <c r="P716" s="57" t="s">
        <v>3126</v>
      </c>
      <c r="Q716" s="60">
        <v>8692.5</v>
      </c>
      <c r="R716" s="61">
        <v>99</v>
      </c>
      <c r="S716" s="61">
        <v>650368</v>
      </c>
      <c r="T716" s="61">
        <v>259602</v>
      </c>
      <c r="U716" s="62">
        <v>1795.6666091458155</v>
      </c>
      <c r="V716" s="62">
        <v>716.76134598792066</v>
      </c>
      <c r="W716" s="60">
        <v>39.916170537295805</v>
      </c>
      <c r="X716" s="61">
        <v>40571</v>
      </c>
      <c r="Y716" s="61">
        <v>56899</v>
      </c>
      <c r="Z716" s="61">
        <v>162132</v>
      </c>
      <c r="AA716" s="60">
        <v>15.628153866303032</v>
      </c>
      <c r="AB716" s="60">
        <v>21.917781835270915</v>
      </c>
      <c r="AC716" s="60">
        <v>62.454064298426047</v>
      </c>
      <c r="AD716" s="60">
        <v>98.99</v>
      </c>
      <c r="AE716" s="60">
        <v>110.76</v>
      </c>
      <c r="AF716" s="60">
        <v>81.290000000000006</v>
      </c>
      <c r="AG716" s="60">
        <v>75.900000000000006</v>
      </c>
      <c r="AH716" s="60">
        <v>123.99</v>
      </c>
      <c r="AI716" s="62">
        <v>296841</v>
      </c>
      <c r="AJ716" s="60">
        <v>45.642005756740801</v>
      </c>
      <c r="AK716" s="60">
        <v>373</v>
      </c>
      <c r="AL716" s="63">
        <v>39572</v>
      </c>
      <c r="AM716" s="64">
        <v>0.625</v>
      </c>
      <c r="AN716" s="61">
        <v>296</v>
      </c>
      <c r="AO716" s="63">
        <v>39572</v>
      </c>
      <c r="AP716" s="65">
        <v>0.625</v>
      </c>
      <c r="AQ716" s="61">
        <v>242</v>
      </c>
      <c r="AR716" s="63">
        <v>39527</v>
      </c>
      <c r="AS716" s="65">
        <v>0.70833333333333337</v>
      </c>
      <c r="AT716" s="61">
        <v>296</v>
      </c>
      <c r="AU716" s="61">
        <v>242</v>
      </c>
      <c r="AV716" s="61"/>
      <c r="AW716" s="61"/>
      <c r="AX716" s="61"/>
      <c r="AY716" s="61"/>
      <c r="AZ716" s="61"/>
      <c r="BA716" s="66"/>
    </row>
    <row r="717" spans="1:53" hidden="1">
      <c r="A717" t="e">
        <f>VLOOKUP(C717,'2010'!$G$2:$S$120,13,FALSE)</f>
        <v>#N/A</v>
      </c>
      <c r="B717" s="10">
        <v>715</v>
      </c>
      <c r="C717" s="67" t="s">
        <v>3348</v>
      </c>
      <c r="D717" s="68" t="s">
        <v>3349</v>
      </c>
      <c r="E717" s="68" t="s">
        <v>71</v>
      </c>
      <c r="F717" s="69" t="s">
        <v>2836</v>
      </c>
      <c r="G717" s="69" t="s">
        <v>2836</v>
      </c>
      <c r="H717" s="68"/>
      <c r="I717" s="70" t="s">
        <v>3350</v>
      </c>
      <c r="J717" s="68" t="s">
        <v>3351</v>
      </c>
      <c r="K717" s="68">
        <v>30.004169999999998</v>
      </c>
      <c r="L717" s="68">
        <v>-29.154440000000001</v>
      </c>
      <c r="M717" s="68">
        <v>2</v>
      </c>
      <c r="N717" s="68">
        <v>100</v>
      </c>
      <c r="O717" s="68" t="s">
        <v>1588</v>
      </c>
      <c r="P717" s="68" t="s">
        <v>1582</v>
      </c>
      <c r="Q717" s="71">
        <v>8045</v>
      </c>
      <c r="R717" s="72">
        <v>91.6</v>
      </c>
      <c r="S717" s="72">
        <v>682459</v>
      </c>
      <c r="T717" s="72">
        <v>160176</v>
      </c>
      <c r="U717" s="73">
        <v>2035.924922311995</v>
      </c>
      <c r="V717" s="73">
        <v>477.84014916096953</v>
      </c>
      <c r="W717" s="71">
        <v>23.470420933711768</v>
      </c>
      <c r="X717" s="72">
        <v>68436</v>
      </c>
      <c r="Y717" s="72">
        <v>32517</v>
      </c>
      <c r="Z717" s="72">
        <v>59223</v>
      </c>
      <c r="AA717" s="71">
        <v>42.72550194785736</v>
      </c>
      <c r="AB717" s="71">
        <v>20.300794126460893</v>
      </c>
      <c r="AC717" s="71">
        <v>36.973703925681747</v>
      </c>
      <c r="AD717" s="71">
        <v>85.73</v>
      </c>
      <c r="AE717" s="71">
        <v>89.63</v>
      </c>
      <c r="AF717" s="71">
        <v>72.98</v>
      </c>
      <c r="AG717" s="71">
        <v>67.930000000000007</v>
      </c>
      <c r="AH717" s="71">
        <v>103.99</v>
      </c>
      <c r="AI717" s="73">
        <v>131867</v>
      </c>
      <c r="AJ717" s="71">
        <v>19.322332916702688</v>
      </c>
      <c r="AK717" s="71">
        <v>503</v>
      </c>
      <c r="AL717" s="74">
        <v>39721</v>
      </c>
      <c r="AM717" s="75">
        <v>0.58333333333333337</v>
      </c>
      <c r="AN717" s="72">
        <v>188</v>
      </c>
      <c r="AO717" s="74">
        <v>39558</v>
      </c>
      <c r="AP717" s="76">
        <v>0.625</v>
      </c>
      <c r="AQ717" s="72">
        <v>444</v>
      </c>
      <c r="AR717" s="74">
        <v>39721</v>
      </c>
      <c r="AS717" s="76">
        <v>0.58333333333333337</v>
      </c>
      <c r="AT717" s="72">
        <v>188</v>
      </c>
      <c r="AU717" s="72">
        <v>444</v>
      </c>
      <c r="AV717" s="72"/>
      <c r="AW717" s="72"/>
      <c r="AX717" s="72"/>
      <c r="AY717" s="72"/>
      <c r="AZ717" s="72"/>
      <c r="BA717" s="77"/>
    </row>
    <row r="718" spans="1:53" hidden="1">
      <c r="A718" t="e">
        <f>VLOOKUP(C718,'2010'!$G$2:$S$120,13,FALSE)</f>
        <v>#N/A</v>
      </c>
      <c r="B718" s="10">
        <v>716</v>
      </c>
      <c r="C718" s="56" t="s">
        <v>3352</v>
      </c>
      <c r="D718" s="57" t="s">
        <v>3353</v>
      </c>
      <c r="E718" s="57" t="s">
        <v>71</v>
      </c>
      <c r="F718" s="58" t="s">
        <v>1966</v>
      </c>
      <c r="G718" s="58" t="s">
        <v>1966</v>
      </c>
      <c r="H718" s="58" t="s">
        <v>191</v>
      </c>
      <c r="I718" s="59" t="s">
        <v>755</v>
      </c>
      <c r="J718" s="57" t="s">
        <v>3354</v>
      </c>
      <c r="K718" s="57">
        <v>29.044450000000001</v>
      </c>
      <c r="L718" s="57">
        <v>-28.282779999999999</v>
      </c>
      <c r="M718" s="57">
        <v>2</v>
      </c>
      <c r="N718" s="57">
        <v>120</v>
      </c>
      <c r="O718" s="57" t="s">
        <v>1602</v>
      </c>
      <c r="P718" s="57" t="s">
        <v>3355</v>
      </c>
      <c r="Q718" s="60">
        <v>8034.75</v>
      </c>
      <c r="R718" s="61">
        <v>91.5</v>
      </c>
      <c r="S718" s="61">
        <v>802814</v>
      </c>
      <c r="T718" s="61">
        <v>293800</v>
      </c>
      <c r="U718" s="62">
        <v>2398.0255764025014</v>
      </c>
      <c r="V718" s="62">
        <v>877.58797722393365</v>
      </c>
      <c r="W718" s="60">
        <v>36.596272611090491</v>
      </c>
      <c r="X718" s="61">
        <v>47973</v>
      </c>
      <c r="Y718" s="61">
        <v>36184</v>
      </c>
      <c r="Z718" s="61">
        <v>209643</v>
      </c>
      <c r="AA718" s="60">
        <v>16.328454731109598</v>
      </c>
      <c r="AB718" s="60">
        <v>12.315861130020423</v>
      </c>
      <c r="AC718" s="60">
        <v>71.355684138869975</v>
      </c>
      <c r="AD718" s="60">
        <v>101.13</v>
      </c>
      <c r="AE718" s="60">
        <v>110.61</v>
      </c>
      <c r="AF718" s="60">
        <v>84.7</v>
      </c>
      <c r="AG718" s="60">
        <v>79.930000000000007</v>
      </c>
      <c r="AH718" s="60">
        <v>123.99</v>
      </c>
      <c r="AI718" s="62">
        <v>151996</v>
      </c>
      <c r="AJ718" s="60">
        <v>18.932903511896903</v>
      </c>
      <c r="AK718" s="60">
        <v>479</v>
      </c>
      <c r="AL718" s="63">
        <v>39691</v>
      </c>
      <c r="AM718" s="64">
        <v>0.75</v>
      </c>
      <c r="AN718" s="61">
        <v>318</v>
      </c>
      <c r="AO718" s="63">
        <v>39691</v>
      </c>
      <c r="AP718" s="65">
        <v>0.75</v>
      </c>
      <c r="AQ718" s="61">
        <v>240</v>
      </c>
      <c r="AR718" s="63">
        <v>39558</v>
      </c>
      <c r="AS718" s="65">
        <v>0.66666666666666663</v>
      </c>
      <c r="AT718" s="61">
        <v>318</v>
      </c>
      <c r="AU718" s="61">
        <v>240</v>
      </c>
      <c r="AV718" s="61"/>
      <c r="AW718" s="61"/>
      <c r="AX718" s="61"/>
      <c r="AY718" s="61"/>
      <c r="AZ718" s="61"/>
      <c r="BA718" s="66"/>
    </row>
    <row r="719" spans="1:53" hidden="1">
      <c r="A719" t="e">
        <f>VLOOKUP(C719,'2010'!$G$2:$S$120,13,FALSE)</f>
        <v>#N/A</v>
      </c>
      <c r="B719" s="10">
        <v>717</v>
      </c>
      <c r="C719" s="67" t="s">
        <v>3356</v>
      </c>
      <c r="D719" s="68" t="s">
        <v>3357</v>
      </c>
      <c r="E719" s="68" t="s">
        <v>71</v>
      </c>
      <c r="F719" s="69" t="s">
        <v>3358</v>
      </c>
      <c r="G719" s="69" t="s">
        <v>3358</v>
      </c>
      <c r="H719" s="68"/>
      <c r="I719" s="70" t="s">
        <v>3000</v>
      </c>
      <c r="J719" s="68" t="s">
        <v>3359</v>
      </c>
      <c r="K719" s="68">
        <v>28.530809999999999</v>
      </c>
      <c r="L719" s="68">
        <v>-26.967199999999998</v>
      </c>
      <c r="M719" s="68">
        <v>2</v>
      </c>
      <c r="N719" s="68">
        <v>100</v>
      </c>
      <c r="O719" s="68" t="s">
        <v>3360</v>
      </c>
      <c r="P719" s="68" t="s">
        <v>1628</v>
      </c>
      <c r="Q719" s="71">
        <v>8784</v>
      </c>
      <c r="R719" s="72">
        <v>100</v>
      </c>
      <c r="S719" s="72">
        <v>549516</v>
      </c>
      <c r="T719" s="72">
        <v>218066</v>
      </c>
      <c r="U719" s="73">
        <v>1501.4098360655739</v>
      </c>
      <c r="V719" s="73">
        <v>595.80874316939889</v>
      </c>
      <c r="W719" s="71">
        <v>39.683284927099486</v>
      </c>
      <c r="X719" s="72">
        <v>21931</v>
      </c>
      <c r="Y719" s="72">
        <v>47476</v>
      </c>
      <c r="Z719" s="72">
        <v>148659</v>
      </c>
      <c r="AA719" s="71">
        <v>10.057046949088807</v>
      </c>
      <c r="AB719" s="71">
        <v>21.771390313024497</v>
      </c>
      <c r="AC719" s="71">
        <v>68.171562737886688</v>
      </c>
      <c r="AD719" s="71">
        <v>102.03</v>
      </c>
      <c r="AE719" s="71">
        <v>114.59</v>
      </c>
      <c r="AF719" s="71">
        <v>82.96</v>
      </c>
      <c r="AG719" s="71">
        <v>77.92</v>
      </c>
      <c r="AH719" s="71">
        <v>127.99</v>
      </c>
      <c r="AI719" s="73">
        <v>271964</v>
      </c>
      <c r="AJ719" s="71">
        <v>49.491552566258306</v>
      </c>
      <c r="AK719" s="71">
        <v>327</v>
      </c>
      <c r="AL719" s="74">
        <v>39572</v>
      </c>
      <c r="AM719" s="75">
        <v>0.66666666666666663</v>
      </c>
      <c r="AN719" s="72">
        <v>197</v>
      </c>
      <c r="AO719" s="74">
        <v>39527</v>
      </c>
      <c r="AP719" s="76">
        <v>0.66666666666666663</v>
      </c>
      <c r="AQ719" s="72">
        <v>258</v>
      </c>
      <c r="AR719" s="74">
        <v>39572</v>
      </c>
      <c r="AS719" s="76">
        <v>0.70833333333333337</v>
      </c>
      <c r="AT719" s="72">
        <v>197</v>
      </c>
      <c r="AU719" s="72">
        <v>258</v>
      </c>
      <c r="AV719" s="72"/>
      <c r="AW719" s="72"/>
      <c r="AX719" s="72"/>
      <c r="AY719" s="72"/>
      <c r="AZ719" s="72"/>
      <c r="BA719" s="77"/>
    </row>
    <row r="720" spans="1:53" hidden="1">
      <c r="A720" t="e">
        <f>VLOOKUP(C720,'2010'!$G$2:$S$120,13,FALSE)</f>
        <v>#N/A</v>
      </c>
      <c r="B720" s="10">
        <v>718</v>
      </c>
      <c r="C720" s="56" t="s">
        <v>3361</v>
      </c>
      <c r="D720" s="57" t="s">
        <v>3362</v>
      </c>
      <c r="E720" s="57" t="s">
        <v>71</v>
      </c>
      <c r="F720" s="58" t="s">
        <v>3363</v>
      </c>
      <c r="G720" s="58" t="s">
        <v>2618</v>
      </c>
      <c r="H720" s="58" t="s">
        <v>227</v>
      </c>
      <c r="I720" s="59" t="s">
        <v>1825</v>
      </c>
      <c r="J720" s="57" t="s">
        <v>3364</v>
      </c>
      <c r="K720" s="57">
        <v>28.599170000000001</v>
      </c>
      <c r="L720" s="57">
        <v>-26.621939999999999</v>
      </c>
      <c r="M720" s="57">
        <v>2</v>
      </c>
      <c r="N720" s="57">
        <v>100</v>
      </c>
      <c r="O720" s="57" t="s">
        <v>3365</v>
      </c>
      <c r="P720" s="57" t="s">
        <v>2551</v>
      </c>
      <c r="Q720" s="60">
        <v>8416.25</v>
      </c>
      <c r="R720" s="61">
        <v>95.8</v>
      </c>
      <c r="S720" s="61">
        <v>636686</v>
      </c>
      <c r="T720" s="61">
        <v>121047</v>
      </c>
      <c r="U720" s="62">
        <v>1815.5905539878213</v>
      </c>
      <c r="V720" s="62">
        <v>345.18081093123425</v>
      </c>
      <c r="W720" s="60">
        <v>19.012040472069437</v>
      </c>
      <c r="X720" s="61">
        <v>30478</v>
      </c>
      <c r="Y720" s="61">
        <v>24612</v>
      </c>
      <c r="Z720" s="61">
        <v>65957</v>
      </c>
      <c r="AA720" s="60">
        <v>25.17864961543863</v>
      </c>
      <c r="AB720" s="60">
        <v>20.332598081736847</v>
      </c>
      <c r="AC720" s="60">
        <v>54.48875230282453</v>
      </c>
      <c r="AD720" s="60">
        <v>91.24</v>
      </c>
      <c r="AE720" s="60">
        <v>96.9</v>
      </c>
      <c r="AF720" s="60">
        <v>67.06</v>
      </c>
      <c r="AG720" s="60">
        <v>64.94</v>
      </c>
      <c r="AH720" s="60">
        <v>115.99</v>
      </c>
      <c r="AI720" s="62">
        <v>230289</v>
      </c>
      <c r="AJ720" s="60">
        <v>36.169948765953706</v>
      </c>
      <c r="AK720" s="60">
        <v>204</v>
      </c>
      <c r="AL720" s="63">
        <v>39794</v>
      </c>
      <c r="AM720" s="64">
        <v>0.58333333333333337</v>
      </c>
      <c r="AN720" s="61">
        <v>122</v>
      </c>
      <c r="AO720" s="63">
        <v>39563</v>
      </c>
      <c r="AP720" s="65">
        <v>0.54166666666666663</v>
      </c>
      <c r="AQ720" s="61">
        <v>122</v>
      </c>
      <c r="AR720" s="63">
        <v>39573</v>
      </c>
      <c r="AS720" s="65">
        <v>0.29166666666666669</v>
      </c>
      <c r="AT720" s="61">
        <v>122</v>
      </c>
      <c r="AU720" s="61">
        <v>122</v>
      </c>
      <c r="AV720" s="61"/>
      <c r="AW720" s="61"/>
      <c r="AX720" s="61"/>
      <c r="AY720" s="61"/>
      <c r="AZ720" s="61"/>
      <c r="BA720" s="66"/>
    </row>
    <row r="721" spans="1:53" hidden="1">
      <c r="A721" t="e">
        <f>VLOOKUP(C721,'2010'!$G$2:$S$120,13,FALSE)</f>
        <v>#N/A</v>
      </c>
      <c r="B721" s="10">
        <v>719</v>
      </c>
      <c r="C721" s="67" t="s">
        <v>3366</v>
      </c>
      <c r="D721" s="68" t="s">
        <v>3367</v>
      </c>
      <c r="E721" s="68" t="s">
        <v>71</v>
      </c>
      <c r="F721" s="69" t="s">
        <v>3363</v>
      </c>
      <c r="G721" s="69" t="s">
        <v>2618</v>
      </c>
      <c r="H721" s="69" t="s">
        <v>232</v>
      </c>
      <c r="I721" s="70" t="s">
        <v>1283</v>
      </c>
      <c r="J721" s="68" t="s">
        <v>3368</v>
      </c>
      <c r="K721" s="68">
        <v>28.573889999999999</v>
      </c>
      <c r="L721" s="68">
        <v>-26.682780000000001</v>
      </c>
      <c r="M721" s="68">
        <v>2</v>
      </c>
      <c r="N721" s="68">
        <v>100</v>
      </c>
      <c r="O721" s="68" t="s">
        <v>2551</v>
      </c>
      <c r="P721" s="68" t="s">
        <v>3369</v>
      </c>
      <c r="Q721" s="71">
        <v>8569.25</v>
      </c>
      <c r="R721" s="72">
        <v>97.6</v>
      </c>
      <c r="S721" s="72">
        <v>1016539</v>
      </c>
      <c r="T721" s="72">
        <v>191279</v>
      </c>
      <c r="U721" s="73">
        <v>2847.0328208419642</v>
      </c>
      <c r="V721" s="73">
        <v>535.71736149604692</v>
      </c>
      <c r="W721" s="71">
        <v>18.816690751658324</v>
      </c>
      <c r="X721" s="72">
        <v>41527</v>
      </c>
      <c r="Y721" s="72">
        <v>44331</v>
      </c>
      <c r="Z721" s="72">
        <v>105421</v>
      </c>
      <c r="AA721" s="71">
        <v>21.71017205234239</v>
      </c>
      <c r="AB721" s="71">
        <v>23.176093559669383</v>
      </c>
      <c r="AC721" s="71">
        <v>55.113734387988224</v>
      </c>
      <c r="AD721" s="71">
        <v>96.51</v>
      </c>
      <c r="AE721" s="71">
        <v>99.93</v>
      </c>
      <c r="AF721" s="71">
        <v>81.739999999999995</v>
      </c>
      <c r="AG721" s="71">
        <v>77.930000000000007</v>
      </c>
      <c r="AH721" s="71">
        <v>116.98</v>
      </c>
      <c r="AI721" s="73">
        <v>417099</v>
      </c>
      <c r="AJ721" s="71">
        <v>41.03128360053082</v>
      </c>
      <c r="AK721" s="71">
        <v>433</v>
      </c>
      <c r="AL721" s="74">
        <v>39482</v>
      </c>
      <c r="AM721" s="75">
        <v>0.29166666666666669</v>
      </c>
      <c r="AN721" s="72">
        <v>298</v>
      </c>
      <c r="AO721" s="74">
        <v>39563</v>
      </c>
      <c r="AP721" s="76">
        <v>0.54166666666666663</v>
      </c>
      <c r="AQ721" s="72">
        <v>339</v>
      </c>
      <c r="AR721" s="74">
        <v>39482</v>
      </c>
      <c r="AS721" s="76">
        <v>0.29166666666666669</v>
      </c>
      <c r="AT721" s="72">
        <v>298</v>
      </c>
      <c r="AU721" s="72">
        <v>339</v>
      </c>
      <c r="AV721" s="72"/>
      <c r="AW721" s="72"/>
      <c r="AX721" s="72"/>
      <c r="AY721" s="72"/>
      <c r="AZ721" s="72"/>
      <c r="BA721" s="77"/>
    </row>
    <row r="722" spans="1:53" hidden="1">
      <c r="A722" t="e">
        <f>VLOOKUP(C722,'2010'!$G$2:$S$120,13,FALSE)</f>
        <v>#N/A</v>
      </c>
      <c r="B722" s="10">
        <v>720</v>
      </c>
      <c r="C722" s="56" t="s">
        <v>3370</v>
      </c>
      <c r="D722" s="57" t="s">
        <v>3371</v>
      </c>
      <c r="E722" s="57" t="s">
        <v>71</v>
      </c>
      <c r="F722" s="57"/>
      <c r="G722" s="58" t="s">
        <v>3372</v>
      </c>
      <c r="H722" s="58" t="s">
        <v>191</v>
      </c>
      <c r="I722" s="59" t="s">
        <v>1518</v>
      </c>
      <c r="J722" s="57" t="s">
        <v>3373</v>
      </c>
      <c r="K722" s="57">
        <v>28.455749999999998</v>
      </c>
      <c r="L722" s="57">
        <v>-26.796939999999999</v>
      </c>
      <c r="M722" s="57">
        <v>2</v>
      </c>
      <c r="N722" s="57">
        <v>80</v>
      </c>
      <c r="O722" s="57" t="s">
        <v>1627</v>
      </c>
      <c r="P722" s="57" t="s">
        <v>3374</v>
      </c>
      <c r="Q722" s="60">
        <v>7474</v>
      </c>
      <c r="R722" s="61">
        <v>85.1</v>
      </c>
      <c r="S722" s="61">
        <v>327998</v>
      </c>
      <c r="T722" s="61">
        <v>89719</v>
      </c>
      <c r="U722" s="62">
        <v>1053.2448488092052</v>
      </c>
      <c r="V722" s="62">
        <v>288.0995450896441</v>
      </c>
      <c r="W722" s="60">
        <v>27.353520448295416</v>
      </c>
      <c r="X722" s="61">
        <v>20889</v>
      </c>
      <c r="Y722" s="61">
        <v>17991</v>
      </c>
      <c r="Z722" s="61">
        <v>50839</v>
      </c>
      <c r="AA722" s="60">
        <v>23.282693743800088</v>
      </c>
      <c r="AB722" s="60">
        <v>20.052608700498222</v>
      </c>
      <c r="AC722" s="60">
        <v>56.664697555701693</v>
      </c>
      <c r="AD722" s="60">
        <v>88.29</v>
      </c>
      <c r="AE722" s="60">
        <v>94.55</v>
      </c>
      <c r="AF722" s="60">
        <v>71.58</v>
      </c>
      <c r="AG722" s="60">
        <v>63.93</v>
      </c>
      <c r="AH722" s="60">
        <v>110.99</v>
      </c>
      <c r="AI722" s="62">
        <v>208471</v>
      </c>
      <c r="AJ722" s="60">
        <v>63.558619259873538</v>
      </c>
      <c r="AK722" s="60">
        <v>355</v>
      </c>
      <c r="AL722" s="63">
        <v>39673</v>
      </c>
      <c r="AM722" s="64">
        <v>0.54166666666666663</v>
      </c>
      <c r="AN722" s="61">
        <v>264</v>
      </c>
      <c r="AO722" s="63">
        <v>39673</v>
      </c>
      <c r="AP722" s="65">
        <v>0.54166666666666663</v>
      </c>
      <c r="AQ722" s="61">
        <v>106</v>
      </c>
      <c r="AR722" s="63">
        <v>39734</v>
      </c>
      <c r="AS722" s="65">
        <v>0.75</v>
      </c>
      <c r="AT722" s="61">
        <v>264</v>
      </c>
      <c r="AU722" s="61">
        <v>106</v>
      </c>
      <c r="AV722" s="61"/>
      <c r="AW722" s="61"/>
      <c r="AX722" s="61"/>
      <c r="AY722" s="61"/>
      <c r="AZ722" s="61"/>
      <c r="BA722" s="66"/>
    </row>
    <row r="723" spans="1:53" hidden="1">
      <c r="A723" t="e">
        <f>VLOOKUP(C723,'2010'!$G$2:$S$120,13,FALSE)</f>
        <v>#N/A</v>
      </c>
      <c r="B723" s="10">
        <v>721</v>
      </c>
      <c r="C723" s="67" t="s">
        <v>3375</v>
      </c>
      <c r="D723" s="68" t="s">
        <v>3376</v>
      </c>
      <c r="E723" s="68" t="s">
        <v>71</v>
      </c>
      <c r="F723" s="68"/>
      <c r="G723" s="69" t="s">
        <v>3377</v>
      </c>
      <c r="H723" s="68"/>
      <c r="I723" s="70" t="s">
        <v>3232</v>
      </c>
      <c r="J723" s="68" t="s">
        <v>3378</v>
      </c>
      <c r="K723" s="68">
        <v>28.31728</v>
      </c>
      <c r="L723" s="68">
        <v>-26.671530000000001</v>
      </c>
      <c r="M723" s="68">
        <v>2</v>
      </c>
      <c r="N723" s="68">
        <v>100</v>
      </c>
      <c r="O723" s="68" t="s">
        <v>1627</v>
      </c>
      <c r="P723" s="68" t="s">
        <v>3379</v>
      </c>
      <c r="Q723" s="71">
        <v>8729.75</v>
      </c>
      <c r="R723" s="72">
        <v>99.4</v>
      </c>
      <c r="S723" s="72">
        <v>159343</v>
      </c>
      <c r="T723" s="72">
        <v>37580</v>
      </c>
      <c r="U723" s="73">
        <v>438.06890231679029</v>
      </c>
      <c r="V723" s="73">
        <v>103.31567341561902</v>
      </c>
      <c r="W723" s="71">
        <v>23.584343209303203</v>
      </c>
      <c r="X723" s="72">
        <v>11492</v>
      </c>
      <c r="Y723" s="72">
        <v>9491</v>
      </c>
      <c r="Z723" s="72">
        <v>16597</v>
      </c>
      <c r="AA723" s="71">
        <v>30.580095795635977</v>
      </c>
      <c r="AB723" s="71">
        <v>25.255455029270891</v>
      </c>
      <c r="AC723" s="71">
        <v>44.164449175093132</v>
      </c>
      <c r="AD723" s="71">
        <v>95.81</v>
      </c>
      <c r="AE723" s="71">
        <v>100.21</v>
      </c>
      <c r="AF723" s="71">
        <v>81.28</v>
      </c>
      <c r="AG723" s="71">
        <v>73.930000000000007</v>
      </c>
      <c r="AH723" s="71">
        <v>118.99</v>
      </c>
      <c r="AI723" s="73">
        <v>64822</v>
      </c>
      <c r="AJ723" s="71">
        <v>40.680795516589995</v>
      </c>
      <c r="AK723" s="71">
        <v>119</v>
      </c>
      <c r="AL723" s="74">
        <v>39673</v>
      </c>
      <c r="AM723" s="75">
        <v>0.54166666666666663</v>
      </c>
      <c r="AN723" s="72">
        <v>109</v>
      </c>
      <c r="AO723" s="74">
        <v>39673</v>
      </c>
      <c r="AP723" s="76">
        <v>0.54166666666666663</v>
      </c>
      <c r="AQ723" s="72">
        <v>58</v>
      </c>
      <c r="AR723" s="74">
        <v>39606</v>
      </c>
      <c r="AS723" s="76">
        <v>0.25</v>
      </c>
      <c r="AT723" s="72">
        <v>109</v>
      </c>
      <c r="AU723" s="72">
        <v>58</v>
      </c>
      <c r="AV723" s="72"/>
      <c r="AW723" s="72"/>
      <c r="AX723" s="72"/>
      <c r="AY723" s="72"/>
      <c r="AZ723" s="72"/>
      <c r="BA723" s="77"/>
    </row>
    <row r="724" spans="1:53" hidden="1">
      <c r="A724" t="e">
        <f>VLOOKUP(C724,'2010'!$G$2:$S$120,13,FALSE)</f>
        <v>#N/A</v>
      </c>
      <c r="B724" s="10">
        <v>722</v>
      </c>
      <c r="C724" s="56" t="s">
        <v>3380</v>
      </c>
      <c r="D724" s="57" t="s">
        <v>3381</v>
      </c>
      <c r="E724" s="57" t="s">
        <v>71</v>
      </c>
      <c r="F724" s="58" t="s">
        <v>1486</v>
      </c>
      <c r="G724" s="58" t="s">
        <v>1486</v>
      </c>
      <c r="H724" s="58" t="s">
        <v>249</v>
      </c>
      <c r="I724" s="59" t="s">
        <v>1473</v>
      </c>
      <c r="J724" s="57" t="s">
        <v>3382</v>
      </c>
      <c r="K724" s="57">
        <v>29.77908</v>
      </c>
      <c r="L724" s="57">
        <v>-28.922160000000002</v>
      </c>
      <c r="M724" s="57">
        <v>3</v>
      </c>
      <c r="N724" s="57">
        <v>120</v>
      </c>
      <c r="O724" s="57" t="s">
        <v>1602</v>
      </c>
      <c r="P724" s="57"/>
      <c r="Q724" s="60">
        <v>7392.25</v>
      </c>
      <c r="R724" s="61">
        <v>84.2</v>
      </c>
      <c r="S724" s="61">
        <v>2307861</v>
      </c>
      <c r="T724" s="61">
        <v>760537</v>
      </c>
      <c r="U724" s="62">
        <v>7492.8017856538945</v>
      </c>
      <c r="V724" s="62">
        <v>2469.1924650816736</v>
      </c>
      <c r="W724" s="60">
        <v>32.954194381724029</v>
      </c>
      <c r="X724" s="61">
        <v>131804</v>
      </c>
      <c r="Y724" s="61">
        <v>167272</v>
      </c>
      <c r="Z724" s="61">
        <v>461461</v>
      </c>
      <c r="AA724" s="60">
        <v>17.330386292843084</v>
      </c>
      <c r="AB724" s="60">
        <v>21.993933234017543</v>
      </c>
      <c r="AC724" s="60">
        <v>60.675680473139373</v>
      </c>
      <c r="AD724" s="60">
        <v>89.86</v>
      </c>
      <c r="AE724" s="60">
        <v>98.2</v>
      </c>
      <c r="AF724" s="60">
        <v>68.959999999999994</v>
      </c>
      <c r="AG724" s="60">
        <v>56.73</v>
      </c>
      <c r="AH724" s="60">
        <v>123.99</v>
      </c>
      <c r="AI724" s="62">
        <v>431517</v>
      </c>
      <c r="AJ724" s="60">
        <v>18.697703197896235</v>
      </c>
      <c r="AK724" s="60">
        <v>2765</v>
      </c>
      <c r="AL724" s="63">
        <v>39572</v>
      </c>
      <c r="AM724" s="64">
        <v>0.54166666666666663</v>
      </c>
      <c r="AN724" s="61">
        <v>2765</v>
      </c>
      <c r="AO724" s="63">
        <v>39572</v>
      </c>
      <c r="AP724" s="65">
        <v>0.54166666666666663</v>
      </c>
      <c r="AQ724" s="61"/>
      <c r="AR724" s="61"/>
      <c r="AS724" s="61"/>
      <c r="AT724" s="61">
        <v>673</v>
      </c>
      <c r="AU724" s="61">
        <v>634</v>
      </c>
      <c r="AV724" s="61">
        <v>1490</v>
      </c>
      <c r="AW724" s="61"/>
      <c r="AX724" s="61"/>
      <c r="AY724" s="61"/>
      <c r="AZ724" s="61"/>
      <c r="BA724" s="66"/>
    </row>
    <row r="725" spans="1:53" hidden="1">
      <c r="A725" t="e">
        <f>VLOOKUP(C725,'2010'!$G$2:$S$120,13,FALSE)</f>
        <v>#N/A</v>
      </c>
      <c r="B725" s="10">
        <v>723</v>
      </c>
      <c r="C725" s="67" t="s">
        <v>3383</v>
      </c>
      <c r="D725" s="68" t="s">
        <v>3384</v>
      </c>
      <c r="E725" s="68" t="s">
        <v>71</v>
      </c>
      <c r="F725" s="69" t="s">
        <v>1486</v>
      </c>
      <c r="G725" s="69" t="s">
        <v>1486</v>
      </c>
      <c r="H725" s="69" t="s">
        <v>249</v>
      </c>
      <c r="I725" s="70" t="s">
        <v>3385</v>
      </c>
      <c r="J725" s="68" t="s">
        <v>3386</v>
      </c>
      <c r="K725" s="68">
        <v>29.782550000000001</v>
      </c>
      <c r="L725" s="68">
        <v>-28.92606</v>
      </c>
      <c r="M725" s="68">
        <v>3</v>
      </c>
      <c r="N725" s="68">
        <v>120</v>
      </c>
      <c r="O725" s="68" t="s">
        <v>1582</v>
      </c>
      <c r="P725" s="68"/>
      <c r="Q725" s="71">
        <v>7613.25</v>
      </c>
      <c r="R725" s="72">
        <v>86.7</v>
      </c>
      <c r="S725" s="72">
        <v>2350164</v>
      </c>
      <c r="T725" s="72">
        <v>778255</v>
      </c>
      <c r="U725" s="73">
        <v>7408.6541227465277</v>
      </c>
      <c r="V725" s="73">
        <v>2453.3701113190818</v>
      </c>
      <c r="W725" s="71">
        <v>33.114923043668441</v>
      </c>
      <c r="X725" s="72">
        <v>126740</v>
      </c>
      <c r="Y725" s="72">
        <v>170704</v>
      </c>
      <c r="Z725" s="72">
        <v>480811</v>
      </c>
      <c r="AA725" s="71">
        <v>16.285150753930267</v>
      </c>
      <c r="AB725" s="71">
        <v>21.934198945075842</v>
      </c>
      <c r="AC725" s="71">
        <v>61.780650300993891</v>
      </c>
      <c r="AD725" s="71">
        <v>89.68</v>
      </c>
      <c r="AE725" s="71">
        <v>100.01</v>
      </c>
      <c r="AF725" s="71">
        <v>66.08</v>
      </c>
      <c r="AG725" s="71">
        <v>57.79</v>
      </c>
      <c r="AH725" s="71">
        <v>120.99</v>
      </c>
      <c r="AI725" s="73">
        <v>375038</v>
      </c>
      <c r="AJ725" s="71">
        <v>15.957950168583979</v>
      </c>
      <c r="AK725" s="71">
        <v>2055</v>
      </c>
      <c r="AL725" s="74">
        <v>39802</v>
      </c>
      <c r="AM725" s="75">
        <v>0.41666666666666669</v>
      </c>
      <c r="AN725" s="72">
        <v>2055</v>
      </c>
      <c r="AO725" s="74">
        <v>39802</v>
      </c>
      <c r="AP725" s="76">
        <v>0.41666666666666669</v>
      </c>
      <c r="AQ725" s="72"/>
      <c r="AR725" s="72"/>
      <c r="AS725" s="72"/>
      <c r="AT725" s="72">
        <v>466</v>
      </c>
      <c r="AU725" s="72">
        <v>598</v>
      </c>
      <c r="AV725" s="72">
        <v>1169</v>
      </c>
      <c r="AW725" s="72"/>
      <c r="AX725" s="72"/>
      <c r="AY725" s="72"/>
      <c r="AZ725" s="72"/>
      <c r="BA725" s="77"/>
    </row>
    <row r="726" spans="1:53" hidden="1">
      <c r="A726" t="e">
        <f>VLOOKUP(C726,'2010'!$G$2:$S$120,13,FALSE)</f>
        <v>#N/A</v>
      </c>
      <c r="B726" s="10">
        <v>724</v>
      </c>
      <c r="C726" s="56" t="s">
        <v>3387</v>
      </c>
      <c r="D726" s="57" t="s">
        <v>3388</v>
      </c>
      <c r="E726" s="57" t="s">
        <v>109</v>
      </c>
      <c r="F726" s="58" t="s">
        <v>1486</v>
      </c>
      <c r="G726" s="58" t="s">
        <v>1486</v>
      </c>
      <c r="H726" s="58" t="s">
        <v>3389</v>
      </c>
      <c r="I726" s="59" t="s">
        <v>3390</v>
      </c>
      <c r="J726" s="57" t="s">
        <v>3391</v>
      </c>
      <c r="K726" s="57">
        <v>29.090920000000001</v>
      </c>
      <c r="L726" s="57">
        <v>-28.191659999999999</v>
      </c>
      <c r="M726" s="57">
        <v>2</v>
      </c>
      <c r="N726" s="57">
        <v>120</v>
      </c>
      <c r="O726" s="57" t="s">
        <v>3392</v>
      </c>
      <c r="P726" s="57"/>
      <c r="Q726" s="60">
        <v>8103.5</v>
      </c>
      <c r="R726" s="61">
        <v>92.3</v>
      </c>
      <c r="S726" s="61">
        <v>1888693</v>
      </c>
      <c r="T726" s="61">
        <v>635797</v>
      </c>
      <c r="U726" s="62">
        <v>5593.710372061455</v>
      </c>
      <c r="V726" s="62">
        <v>1883.029308323564</v>
      </c>
      <c r="W726" s="60">
        <v>33.663332262045763</v>
      </c>
      <c r="X726" s="61">
        <v>101447</v>
      </c>
      <c r="Y726" s="61">
        <v>116048</v>
      </c>
      <c r="Z726" s="61">
        <v>418302</v>
      </c>
      <c r="AA726" s="60">
        <v>15.955878999114498</v>
      </c>
      <c r="AB726" s="60">
        <v>18.252366714533096</v>
      </c>
      <c r="AC726" s="60">
        <v>65.791754286352401</v>
      </c>
      <c r="AD726" s="60">
        <v>74.12</v>
      </c>
      <c r="AE726" s="60">
        <v>76.5</v>
      </c>
      <c r="AF726" s="60">
        <v>69.430000000000007</v>
      </c>
      <c r="AG726" s="60">
        <v>61.83</v>
      </c>
      <c r="AH726" s="60">
        <v>86.98</v>
      </c>
      <c r="AI726" s="62">
        <v>16078</v>
      </c>
      <c r="AJ726" s="60">
        <v>0.85127651767650958</v>
      </c>
      <c r="AK726" s="60">
        <v>2524</v>
      </c>
      <c r="AL726" s="63">
        <v>39572</v>
      </c>
      <c r="AM726" s="64">
        <v>0.58333333333333337</v>
      </c>
      <c r="AN726" s="61">
        <v>2524</v>
      </c>
      <c r="AO726" s="63">
        <v>39572</v>
      </c>
      <c r="AP726" s="65">
        <v>0.58333333333333337</v>
      </c>
      <c r="AQ726" s="61"/>
      <c r="AR726" s="61"/>
      <c r="AS726" s="61"/>
      <c r="AT726" s="61">
        <v>1104</v>
      </c>
      <c r="AU726" s="61">
        <v>1464</v>
      </c>
      <c r="AV726" s="61"/>
      <c r="AW726" s="61"/>
      <c r="AX726" s="61"/>
      <c r="AY726" s="61"/>
      <c r="AZ726" s="61"/>
      <c r="BA726" s="66"/>
    </row>
    <row r="727" spans="1:53" hidden="1">
      <c r="A727" t="e">
        <f>VLOOKUP(C727,'2010'!$G$2:$S$120,13,FALSE)</f>
        <v>#N/A</v>
      </c>
      <c r="B727" s="10">
        <v>725</v>
      </c>
      <c r="C727" s="67" t="s">
        <v>3393</v>
      </c>
      <c r="D727" s="68" t="s">
        <v>3394</v>
      </c>
      <c r="E727" s="68" t="s">
        <v>109</v>
      </c>
      <c r="F727" s="69" t="s">
        <v>1486</v>
      </c>
      <c r="G727" s="69" t="s">
        <v>1486</v>
      </c>
      <c r="H727" s="69" t="s">
        <v>1883</v>
      </c>
      <c r="I727" s="70" t="s">
        <v>3395</v>
      </c>
      <c r="J727" s="68" t="s">
        <v>3130</v>
      </c>
      <c r="K727" s="68">
        <v>29.089569999999998</v>
      </c>
      <c r="L727" s="68">
        <v>-28.189109999999999</v>
      </c>
      <c r="M727" s="68">
        <v>2</v>
      </c>
      <c r="N727" s="68">
        <v>120</v>
      </c>
      <c r="O727" s="68" t="s">
        <v>1602</v>
      </c>
      <c r="P727" s="68"/>
      <c r="Q727" s="71">
        <v>7982</v>
      </c>
      <c r="R727" s="72">
        <v>90.9</v>
      </c>
      <c r="S727" s="72">
        <v>1818973</v>
      </c>
      <c r="T727" s="72">
        <v>603382</v>
      </c>
      <c r="U727" s="73">
        <v>5469.2247557003257</v>
      </c>
      <c r="V727" s="73">
        <v>1814.2280130293161</v>
      </c>
      <c r="W727" s="71">
        <v>33.171575388969487</v>
      </c>
      <c r="X727" s="72">
        <v>93068</v>
      </c>
      <c r="Y727" s="72">
        <v>112220</v>
      </c>
      <c r="Z727" s="72">
        <v>398094</v>
      </c>
      <c r="AA727" s="71">
        <v>15.424391181705785</v>
      </c>
      <c r="AB727" s="71">
        <v>18.598499789519739</v>
      </c>
      <c r="AC727" s="71">
        <v>65.977109028774478</v>
      </c>
      <c r="AD727" s="71">
        <v>78.180000000000007</v>
      </c>
      <c r="AE727" s="71">
        <v>80.959999999999994</v>
      </c>
      <c r="AF727" s="71">
        <v>72.56</v>
      </c>
      <c r="AG727" s="71">
        <v>65.89</v>
      </c>
      <c r="AH727" s="71">
        <v>89.97</v>
      </c>
      <c r="AI727" s="73">
        <v>19245</v>
      </c>
      <c r="AJ727" s="71">
        <v>1.0580146049446582</v>
      </c>
      <c r="AK727" s="71">
        <v>1904</v>
      </c>
      <c r="AL727" s="74">
        <v>39528</v>
      </c>
      <c r="AM727" s="75">
        <v>0.33333333333333331</v>
      </c>
      <c r="AN727" s="72">
        <v>1904</v>
      </c>
      <c r="AO727" s="74">
        <v>39528</v>
      </c>
      <c r="AP727" s="76">
        <v>0.33333333333333331</v>
      </c>
      <c r="AQ727" s="72"/>
      <c r="AR727" s="72"/>
      <c r="AS727" s="72"/>
      <c r="AT727" s="72">
        <v>867</v>
      </c>
      <c r="AU727" s="72">
        <v>1054</v>
      </c>
      <c r="AV727" s="72"/>
      <c r="AW727" s="72"/>
      <c r="AX727" s="72"/>
      <c r="AY727" s="72"/>
      <c r="AZ727" s="72"/>
      <c r="BA727" s="77"/>
    </row>
    <row r="728" spans="1:53" hidden="1">
      <c r="A728" t="e">
        <f>VLOOKUP(C728,'2010'!$G$2:$S$120,13,FALSE)</f>
        <v>#N/A</v>
      </c>
      <c r="B728" s="10">
        <v>726</v>
      </c>
      <c r="C728" s="56" t="s">
        <v>3396</v>
      </c>
      <c r="D728" s="57" t="s">
        <v>3397</v>
      </c>
      <c r="E728" s="57" t="s">
        <v>109</v>
      </c>
      <c r="F728" s="58" t="s">
        <v>1486</v>
      </c>
      <c r="G728" s="58" t="s">
        <v>1486</v>
      </c>
      <c r="H728" s="58" t="s">
        <v>1878</v>
      </c>
      <c r="I728" s="59" t="s">
        <v>862</v>
      </c>
      <c r="J728" s="57" t="s">
        <v>3398</v>
      </c>
      <c r="K728" s="57">
        <v>29.375920000000001</v>
      </c>
      <c r="L728" s="57">
        <v>-28.372779999999999</v>
      </c>
      <c r="M728" s="57">
        <v>2</v>
      </c>
      <c r="N728" s="57">
        <v>80</v>
      </c>
      <c r="O728" s="57" t="s">
        <v>1602</v>
      </c>
      <c r="P728" s="57"/>
      <c r="Q728" s="60">
        <v>7798.25</v>
      </c>
      <c r="R728" s="61">
        <v>88.8</v>
      </c>
      <c r="S728" s="61">
        <v>1838653</v>
      </c>
      <c r="T728" s="61">
        <v>743066</v>
      </c>
      <c r="U728" s="62">
        <v>5658.6634180745677</v>
      </c>
      <c r="V728" s="62">
        <v>2286.8700028852627</v>
      </c>
      <c r="W728" s="60">
        <v>40.413607135223451</v>
      </c>
      <c r="X728" s="61">
        <v>114575</v>
      </c>
      <c r="Y728" s="61">
        <v>102992</v>
      </c>
      <c r="Z728" s="61">
        <v>525499</v>
      </c>
      <c r="AA728" s="60">
        <v>15.419222518591887</v>
      </c>
      <c r="AB728" s="60">
        <v>13.860410784506355</v>
      </c>
      <c r="AC728" s="60">
        <v>70.720366696901763</v>
      </c>
      <c r="AD728" s="60">
        <v>77.05</v>
      </c>
      <c r="AE728" s="60">
        <v>82.19</v>
      </c>
      <c r="AF728" s="60">
        <v>69.430000000000007</v>
      </c>
      <c r="AG728" s="60">
        <v>63.88</v>
      </c>
      <c r="AH728" s="60">
        <v>90.99</v>
      </c>
      <c r="AI728" s="62">
        <v>666451</v>
      </c>
      <c r="AJ728" s="60">
        <v>36.246697990322261</v>
      </c>
      <c r="AK728" s="60">
        <v>2556</v>
      </c>
      <c r="AL728" s="63">
        <v>39572</v>
      </c>
      <c r="AM728" s="64">
        <v>0.58333333333333337</v>
      </c>
      <c r="AN728" s="61">
        <v>2556</v>
      </c>
      <c r="AO728" s="63">
        <v>39572</v>
      </c>
      <c r="AP728" s="65">
        <v>0.58333333333333337</v>
      </c>
      <c r="AQ728" s="61"/>
      <c r="AR728" s="61"/>
      <c r="AS728" s="61"/>
      <c r="AT728" s="61">
        <v>1083</v>
      </c>
      <c r="AU728" s="61">
        <v>1473</v>
      </c>
      <c r="AV728" s="61"/>
      <c r="AW728" s="61"/>
      <c r="AX728" s="61"/>
      <c r="AY728" s="61"/>
      <c r="AZ728" s="61"/>
      <c r="BA728" s="66"/>
    </row>
    <row r="729" spans="1:53" hidden="1">
      <c r="A729" t="e">
        <f>VLOOKUP(C729,'2010'!$G$2:$S$120,13,FALSE)</f>
        <v>#N/A</v>
      </c>
      <c r="B729" s="10">
        <v>727</v>
      </c>
      <c r="C729" s="67" t="s">
        <v>3399</v>
      </c>
      <c r="D729" s="68" t="s">
        <v>3400</v>
      </c>
      <c r="E729" s="68" t="s">
        <v>109</v>
      </c>
      <c r="F729" s="69" t="s">
        <v>1486</v>
      </c>
      <c r="G729" s="69" t="s">
        <v>1486</v>
      </c>
      <c r="H729" s="69" t="s">
        <v>1883</v>
      </c>
      <c r="I729" s="70" t="s">
        <v>1279</v>
      </c>
      <c r="J729" s="68" t="s">
        <v>3401</v>
      </c>
      <c r="K729" s="68">
        <v>29.369499999999999</v>
      </c>
      <c r="L729" s="68">
        <v>-28.370560000000001</v>
      </c>
      <c r="M729" s="68">
        <v>2</v>
      </c>
      <c r="N729" s="68">
        <v>80</v>
      </c>
      <c r="O729" s="68" t="s">
        <v>2156</v>
      </c>
      <c r="P729" s="68"/>
      <c r="Q729" s="71">
        <v>7875.25</v>
      </c>
      <c r="R729" s="72">
        <v>89.7</v>
      </c>
      <c r="S729" s="72">
        <v>1842208</v>
      </c>
      <c r="T729" s="72">
        <v>698554</v>
      </c>
      <c r="U729" s="73">
        <v>5614.1699628583219</v>
      </c>
      <c r="V729" s="73">
        <v>2128.8588933684646</v>
      </c>
      <c r="W729" s="71">
        <v>37.919388038701385</v>
      </c>
      <c r="X729" s="72">
        <v>105347</v>
      </c>
      <c r="Y729" s="72">
        <v>126814</v>
      </c>
      <c r="Z729" s="72">
        <v>466393</v>
      </c>
      <c r="AA729" s="71">
        <v>15.08072389536099</v>
      </c>
      <c r="AB729" s="71">
        <v>18.153786249881897</v>
      </c>
      <c r="AC729" s="71">
        <v>66.765489854757107</v>
      </c>
      <c r="AD729" s="71">
        <v>77.78</v>
      </c>
      <c r="AE729" s="71">
        <v>84.21</v>
      </c>
      <c r="AF729" s="71">
        <v>67.209999999999994</v>
      </c>
      <c r="AG729" s="71">
        <v>61.87</v>
      </c>
      <c r="AH729" s="71">
        <v>95.99</v>
      </c>
      <c r="AI729" s="73">
        <v>689170</v>
      </c>
      <c r="AJ729" s="71">
        <v>37.409999305181607</v>
      </c>
      <c r="AK729" s="71">
        <v>1756</v>
      </c>
      <c r="AL729" s="74">
        <v>39528</v>
      </c>
      <c r="AM729" s="75">
        <v>0.375</v>
      </c>
      <c r="AN729" s="72">
        <v>1756</v>
      </c>
      <c r="AO729" s="74">
        <v>39528</v>
      </c>
      <c r="AP729" s="76">
        <v>0.375</v>
      </c>
      <c r="AQ729" s="72"/>
      <c r="AR729" s="72"/>
      <c r="AS729" s="72"/>
      <c r="AT729" s="72">
        <v>768</v>
      </c>
      <c r="AU729" s="72">
        <v>1094</v>
      </c>
      <c r="AV729" s="72"/>
      <c r="AW729" s="72"/>
      <c r="AX729" s="72"/>
      <c r="AY729" s="72"/>
      <c r="AZ729" s="72"/>
      <c r="BA729" s="77"/>
    </row>
    <row r="730" spans="1:53" hidden="1">
      <c r="A730" t="e">
        <f>VLOOKUP(C730,'2010'!$G$2:$S$120,13,FALSE)</f>
        <v>#N/A</v>
      </c>
      <c r="B730" s="10">
        <v>728</v>
      </c>
      <c r="C730" s="56" t="s">
        <v>3402</v>
      </c>
      <c r="D730" s="57" t="s">
        <v>3403</v>
      </c>
      <c r="E730" s="57" t="s">
        <v>71</v>
      </c>
      <c r="F730" s="58" t="s">
        <v>1486</v>
      </c>
      <c r="G730" s="58" t="s">
        <v>1486</v>
      </c>
      <c r="H730" s="58" t="s">
        <v>232</v>
      </c>
      <c r="I730" s="59" t="s">
        <v>681</v>
      </c>
      <c r="J730" s="57" t="s">
        <v>3404</v>
      </c>
      <c r="K730" s="57">
        <v>30.187290000000001</v>
      </c>
      <c r="L730" s="57">
        <v>-29.475580000000001</v>
      </c>
      <c r="M730" s="57">
        <v>4</v>
      </c>
      <c r="N730" s="57">
        <v>120</v>
      </c>
      <c r="O730" s="57" t="s">
        <v>3405</v>
      </c>
      <c r="P730" s="57" t="s">
        <v>1300</v>
      </c>
      <c r="Q730" s="60">
        <v>7581.75</v>
      </c>
      <c r="R730" s="61">
        <v>86.3</v>
      </c>
      <c r="S730" s="61">
        <v>5707946</v>
      </c>
      <c r="T730" s="61">
        <v>1687509</v>
      </c>
      <c r="U730" s="62">
        <v>18068.480759719063</v>
      </c>
      <c r="V730" s="62">
        <v>5341.8031457117413</v>
      </c>
      <c r="W730" s="60">
        <v>29.564207510021994</v>
      </c>
      <c r="X730" s="61">
        <v>339117</v>
      </c>
      <c r="Y730" s="61">
        <v>317917</v>
      </c>
      <c r="Z730" s="61">
        <v>1030475</v>
      </c>
      <c r="AA730" s="60">
        <v>20.095715045075316</v>
      </c>
      <c r="AB730" s="60">
        <v>18.839425448990198</v>
      </c>
      <c r="AC730" s="60">
        <v>61.064859505934486</v>
      </c>
      <c r="AD730" s="60">
        <v>100.11</v>
      </c>
      <c r="AE730" s="60">
        <v>107.41</v>
      </c>
      <c r="AF730" s="60">
        <v>82.72</v>
      </c>
      <c r="AG730" s="60">
        <v>80.900000000000006</v>
      </c>
      <c r="AH730" s="60">
        <v>118.98</v>
      </c>
      <c r="AI730" s="62">
        <v>683944</v>
      </c>
      <c r="AJ730" s="60">
        <v>11.982313778021025</v>
      </c>
      <c r="AK730" s="60">
        <v>3708</v>
      </c>
      <c r="AL730" s="63">
        <v>39572</v>
      </c>
      <c r="AM730" s="64">
        <v>0.625</v>
      </c>
      <c r="AN730" s="61">
        <v>2741</v>
      </c>
      <c r="AO730" s="63">
        <v>39572</v>
      </c>
      <c r="AP730" s="65">
        <v>0.5</v>
      </c>
      <c r="AQ730" s="61">
        <v>2285</v>
      </c>
      <c r="AR730" s="63">
        <v>39802</v>
      </c>
      <c r="AS730" s="65">
        <v>0.5</v>
      </c>
      <c r="AT730" s="61">
        <v>998</v>
      </c>
      <c r="AU730" s="61">
        <v>1896</v>
      </c>
      <c r="AV730" s="61">
        <v>1329</v>
      </c>
      <c r="AW730" s="61">
        <v>956</v>
      </c>
      <c r="AX730" s="61"/>
      <c r="AY730" s="61"/>
      <c r="AZ730" s="61"/>
      <c r="BA730" s="66"/>
    </row>
    <row r="731" spans="1:53" hidden="1">
      <c r="A731" t="e">
        <f>VLOOKUP(C731,'2010'!$G$2:$S$120,13,FALSE)</f>
        <v>#N/A</v>
      </c>
      <c r="B731" s="10">
        <v>729</v>
      </c>
      <c r="C731" s="67" t="s">
        <v>3406</v>
      </c>
      <c r="D731" s="68" t="s">
        <v>3407</v>
      </c>
      <c r="E731" s="68" t="s">
        <v>71</v>
      </c>
      <c r="F731" s="69" t="s">
        <v>2836</v>
      </c>
      <c r="G731" s="69" t="s">
        <v>3249</v>
      </c>
      <c r="H731" s="69" t="s">
        <v>940</v>
      </c>
      <c r="I731" s="70" t="s">
        <v>525</v>
      </c>
      <c r="J731" s="68" t="s">
        <v>3408</v>
      </c>
      <c r="K731" s="68">
        <v>29.98028</v>
      </c>
      <c r="L731" s="68">
        <v>-29.296669999999999</v>
      </c>
      <c r="M731" s="68">
        <v>2</v>
      </c>
      <c r="N731" s="68">
        <v>100</v>
      </c>
      <c r="O731" s="68" t="s">
        <v>3409</v>
      </c>
      <c r="P731" s="68" t="s">
        <v>3410</v>
      </c>
      <c r="Q731" s="71">
        <v>7917.25</v>
      </c>
      <c r="R731" s="72">
        <v>90.1</v>
      </c>
      <c r="S731" s="72">
        <v>680815</v>
      </c>
      <c r="T731" s="72">
        <v>118558</v>
      </c>
      <c r="U731" s="73">
        <v>2063.7923521424736</v>
      </c>
      <c r="V731" s="73">
        <v>359.39145536644668</v>
      </c>
      <c r="W731" s="71">
        <v>17.414128654627177</v>
      </c>
      <c r="X731" s="72">
        <v>59457</v>
      </c>
      <c r="Y731" s="72">
        <v>24892</v>
      </c>
      <c r="Z731" s="72">
        <v>34209</v>
      </c>
      <c r="AA731" s="71">
        <v>50.150137485450166</v>
      </c>
      <c r="AB731" s="71">
        <v>20.995630830479598</v>
      </c>
      <c r="AC731" s="71">
        <v>28.854231684070243</v>
      </c>
      <c r="AD731" s="71">
        <v>77</v>
      </c>
      <c r="AE731" s="71">
        <v>78.67</v>
      </c>
      <c r="AF731" s="71">
        <v>68.97</v>
      </c>
      <c r="AG731" s="71">
        <v>61.88</v>
      </c>
      <c r="AH731" s="71">
        <v>92.99</v>
      </c>
      <c r="AI731" s="73">
        <v>45453</v>
      </c>
      <c r="AJ731" s="71">
        <v>6.6762630083062211</v>
      </c>
      <c r="AK731" s="71">
        <v>642</v>
      </c>
      <c r="AL731" s="74">
        <v>39464</v>
      </c>
      <c r="AM731" s="75">
        <v>0.5</v>
      </c>
      <c r="AN731" s="72">
        <v>364</v>
      </c>
      <c r="AO731" s="74">
        <v>39464</v>
      </c>
      <c r="AP731" s="76">
        <v>0.5</v>
      </c>
      <c r="AQ731" s="72">
        <v>287</v>
      </c>
      <c r="AR731" s="74">
        <v>39604</v>
      </c>
      <c r="AS731" s="76">
        <v>0.625</v>
      </c>
      <c r="AT731" s="72">
        <v>364</v>
      </c>
      <c r="AU731" s="72">
        <v>287</v>
      </c>
      <c r="AV731" s="72"/>
      <c r="AW731" s="72"/>
      <c r="AX731" s="72"/>
      <c r="AY731" s="72"/>
      <c r="AZ731" s="72"/>
      <c r="BA731" s="77"/>
    </row>
    <row r="732" spans="1:53" hidden="1">
      <c r="A732" t="e">
        <f>VLOOKUP(C732,'2010'!$G$2:$S$120,13,FALSE)</f>
        <v>#N/A</v>
      </c>
      <c r="B732" s="10">
        <v>730</v>
      </c>
      <c r="C732" s="56" t="s">
        <v>3411</v>
      </c>
      <c r="D732" s="57" t="s">
        <v>3412</v>
      </c>
      <c r="E732" s="57" t="s">
        <v>71</v>
      </c>
      <c r="F732" s="58" t="s">
        <v>2836</v>
      </c>
      <c r="G732" s="58" t="s">
        <v>2587</v>
      </c>
      <c r="H732" s="58" t="s">
        <v>996</v>
      </c>
      <c r="I732" s="59" t="s">
        <v>3413</v>
      </c>
      <c r="J732" s="57" t="s">
        <v>3414</v>
      </c>
      <c r="K732" s="57">
        <v>29.81137</v>
      </c>
      <c r="L732" s="57">
        <v>-28.730450000000001</v>
      </c>
      <c r="M732" s="57">
        <v>2</v>
      </c>
      <c r="N732" s="57">
        <v>100</v>
      </c>
      <c r="O732" s="57" t="s">
        <v>2156</v>
      </c>
      <c r="P732" s="57" t="s">
        <v>2157</v>
      </c>
      <c r="Q732" s="60">
        <v>8104.75</v>
      </c>
      <c r="R732" s="61">
        <v>92.3</v>
      </c>
      <c r="S732" s="61">
        <v>1769024</v>
      </c>
      <c r="T732" s="61">
        <v>343843</v>
      </c>
      <c r="U732" s="62">
        <v>5238.4806440667508</v>
      </c>
      <c r="V732" s="62">
        <v>1018.1969832505629</v>
      </c>
      <c r="W732" s="60">
        <v>19.436875927064868</v>
      </c>
      <c r="X732" s="61">
        <v>129019</v>
      </c>
      <c r="Y732" s="61">
        <v>56361</v>
      </c>
      <c r="Z732" s="61">
        <v>158463</v>
      </c>
      <c r="AA732" s="60">
        <v>37.522648418027991</v>
      </c>
      <c r="AB732" s="60">
        <v>16.391492628903308</v>
      </c>
      <c r="AC732" s="60">
        <v>46.085858953068701</v>
      </c>
      <c r="AD732" s="60">
        <v>83.79</v>
      </c>
      <c r="AE732" s="60">
        <v>87.22</v>
      </c>
      <c r="AF732" s="60">
        <v>69.56</v>
      </c>
      <c r="AG732" s="60">
        <v>60.91</v>
      </c>
      <c r="AH732" s="60">
        <v>105.99</v>
      </c>
      <c r="AI732" s="62">
        <v>379374</v>
      </c>
      <c r="AJ732" s="60">
        <v>21.445384573640606</v>
      </c>
      <c r="AK732" s="60">
        <v>762</v>
      </c>
      <c r="AL732" s="63">
        <v>39556</v>
      </c>
      <c r="AM732" s="64">
        <v>0.625</v>
      </c>
      <c r="AN732" s="61">
        <v>495</v>
      </c>
      <c r="AO732" s="63">
        <v>39566</v>
      </c>
      <c r="AP732" s="65">
        <v>0.70833333333333337</v>
      </c>
      <c r="AQ732" s="61">
        <v>512</v>
      </c>
      <c r="AR732" s="63">
        <v>39556</v>
      </c>
      <c r="AS732" s="65">
        <v>0.625</v>
      </c>
      <c r="AT732" s="61">
        <v>495</v>
      </c>
      <c r="AU732" s="61">
        <v>512</v>
      </c>
      <c r="AV732" s="61"/>
      <c r="AW732" s="61"/>
      <c r="AX732" s="61"/>
      <c r="AY732" s="61"/>
      <c r="AZ732" s="61"/>
      <c r="BA732" s="66"/>
    </row>
    <row r="733" spans="1:53" hidden="1">
      <c r="A733" t="e">
        <f>VLOOKUP(C733,'2010'!$G$2:$S$120,13,FALSE)</f>
        <v>#N/A</v>
      </c>
      <c r="B733" s="10">
        <v>731</v>
      </c>
      <c r="C733" s="67" t="s">
        <v>3415</v>
      </c>
      <c r="D733" s="68" t="s">
        <v>3416</v>
      </c>
      <c r="E733" s="68" t="s">
        <v>182</v>
      </c>
      <c r="F733" s="69" t="s">
        <v>1486</v>
      </c>
      <c r="G733" s="69" t="s">
        <v>1486</v>
      </c>
      <c r="H733" s="69" t="s">
        <v>232</v>
      </c>
      <c r="I733" s="70" t="s">
        <v>1283</v>
      </c>
      <c r="J733" s="68" t="s">
        <v>3417</v>
      </c>
      <c r="K733" s="68">
        <v>30.267859999999999</v>
      </c>
      <c r="L733" s="68">
        <v>-29.532889999999998</v>
      </c>
      <c r="M733" s="68">
        <v>4</v>
      </c>
      <c r="N733" s="68">
        <v>120</v>
      </c>
      <c r="O733" s="68" t="s">
        <v>1300</v>
      </c>
      <c r="P733" s="68" t="s">
        <v>1582</v>
      </c>
      <c r="Q733" s="71">
        <v>7835.37</v>
      </c>
      <c r="R733" s="72">
        <v>89.2</v>
      </c>
      <c r="S733" s="72">
        <v>10151311</v>
      </c>
      <c r="T733" s="72">
        <v>1899391</v>
      </c>
      <c r="U733" s="73">
        <v>31093.804632072257</v>
      </c>
      <c r="V733" s="73">
        <v>5817.8980699060803</v>
      </c>
      <c r="W733" s="71">
        <v>18.710795088437347</v>
      </c>
      <c r="X733" s="72">
        <v>357535</v>
      </c>
      <c r="Y733" s="72">
        <v>314070</v>
      </c>
      <c r="Z733" s="72">
        <v>1227786</v>
      </c>
      <c r="AA733" s="71">
        <v>18.823665058958372</v>
      </c>
      <c r="AB733" s="71">
        <v>16.535299998789085</v>
      </c>
      <c r="AC733" s="71">
        <v>64.641034942252546</v>
      </c>
      <c r="AD733" s="71">
        <v>99.23</v>
      </c>
      <c r="AE733" s="71">
        <v>103.27</v>
      </c>
      <c r="AF733" s="71">
        <v>81.66</v>
      </c>
      <c r="AG733" s="71">
        <v>79.930000000000007</v>
      </c>
      <c r="AH733" s="71">
        <v>117.98</v>
      </c>
      <c r="AI733" s="73">
        <v>1082110</v>
      </c>
      <c r="AJ733" s="71">
        <v>10.659805418236127</v>
      </c>
      <c r="AK733" s="71">
        <v>4549</v>
      </c>
      <c r="AL733" s="74">
        <v>39572</v>
      </c>
      <c r="AM733" s="75">
        <v>0.625</v>
      </c>
      <c r="AN733" s="72">
        <v>3178</v>
      </c>
      <c r="AO733" s="74">
        <v>39572</v>
      </c>
      <c r="AP733" s="76">
        <v>0.5</v>
      </c>
      <c r="AQ733" s="72">
        <v>2887</v>
      </c>
      <c r="AR733" s="74">
        <v>39802</v>
      </c>
      <c r="AS733" s="76">
        <v>0.5</v>
      </c>
      <c r="AT733" s="72">
        <v>1214</v>
      </c>
      <c r="AU733" s="72">
        <v>2129</v>
      </c>
      <c r="AV733" s="72">
        <v>1923</v>
      </c>
      <c r="AW733" s="72">
        <v>1468</v>
      </c>
      <c r="AX733" s="72"/>
      <c r="AY733" s="72"/>
      <c r="AZ733" s="72"/>
      <c r="BA733" s="77"/>
    </row>
    <row r="734" spans="1:53" hidden="1">
      <c r="A734" t="e">
        <f>VLOOKUP(C734,'2010'!$G$2:$S$120,13,FALSE)</f>
        <v>#N/A</v>
      </c>
      <c r="B734" s="10">
        <v>732</v>
      </c>
      <c r="C734" s="56" t="s">
        <v>3418</v>
      </c>
      <c r="D734" s="57" t="s">
        <v>3419</v>
      </c>
      <c r="E734" s="57" t="s">
        <v>182</v>
      </c>
      <c r="F734" s="58" t="s">
        <v>1486</v>
      </c>
      <c r="G734" s="58" t="s">
        <v>1486</v>
      </c>
      <c r="H734" s="58" t="s">
        <v>232</v>
      </c>
      <c r="I734" s="59" t="s">
        <v>3420</v>
      </c>
      <c r="J734" s="57" t="s">
        <v>3421</v>
      </c>
      <c r="K734" s="57">
        <v>29.961500000000001</v>
      </c>
      <c r="L734" s="57">
        <v>-29.135719999999999</v>
      </c>
      <c r="M734" s="57">
        <v>4</v>
      </c>
      <c r="N734" s="57">
        <v>120</v>
      </c>
      <c r="O734" s="57" t="s">
        <v>1588</v>
      </c>
      <c r="P734" s="57" t="s">
        <v>1582</v>
      </c>
      <c r="Q734" s="60">
        <v>7949.33</v>
      </c>
      <c r="R734" s="61">
        <v>90.5</v>
      </c>
      <c r="S734" s="61">
        <v>5187058</v>
      </c>
      <c r="T734" s="61">
        <v>1573979</v>
      </c>
      <c r="U734" s="62">
        <v>15660.362823030369</v>
      </c>
      <c r="V734" s="62">
        <v>4752.0352029667911</v>
      </c>
      <c r="W734" s="60">
        <v>30.344349340223303</v>
      </c>
      <c r="X734" s="61">
        <v>122475</v>
      </c>
      <c r="Y734" s="61">
        <v>250424</v>
      </c>
      <c r="Z734" s="61">
        <v>1201080</v>
      </c>
      <c r="AA734" s="60">
        <v>7.7812346924577778</v>
      </c>
      <c r="AB734" s="60">
        <v>15.910250390888315</v>
      </c>
      <c r="AC734" s="60">
        <v>76.308514916653905</v>
      </c>
      <c r="AD734" s="60">
        <v>105.34</v>
      </c>
      <c r="AE734" s="60">
        <v>115.22</v>
      </c>
      <c r="AF734" s="60">
        <v>82.66</v>
      </c>
      <c r="AG734" s="60">
        <v>80.92</v>
      </c>
      <c r="AH734" s="60">
        <v>126.98</v>
      </c>
      <c r="AI734" s="62">
        <v>1398228</v>
      </c>
      <c r="AJ734" s="60">
        <v>26.956089559823699</v>
      </c>
      <c r="AK734" s="60">
        <v>3746</v>
      </c>
      <c r="AL734" s="63">
        <v>39572</v>
      </c>
      <c r="AM734" s="64">
        <v>0.625</v>
      </c>
      <c r="AN734" s="61">
        <v>2741</v>
      </c>
      <c r="AO734" s="63">
        <v>39572</v>
      </c>
      <c r="AP734" s="65">
        <v>0.54166666666666663</v>
      </c>
      <c r="AQ734" s="61">
        <v>2432</v>
      </c>
      <c r="AR734" s="63">
        <v>39802</v>
      </c>
      <c r="AS734" s="65">
        <v>0.45833333333333331</v>
      </c>
      <c r="AT734" s="61">
        <v>840</v>
      </c>
      <c r="AU734" s="61">
        <v>1915</v>
      </c>
      <c r="AV734" s="61">
        <v>1566</v>
      </c>
      <c r="AW734" s="61">
        <v>866</v>
      </c>
      <c r="AX734" s="61"/>
      <c r="AY734" s="61"/>
      <c r="AZ734" s="61"/>
      <c r="BA734" s="66"/>
    </row>
    <row r="735" spans="1:53" hidden="1">
      <c r="A735" t="e">
        <f>VLOOKUP(C735,'2010'!$G$2:$S$120,13,FALSE)</f>
        <v>#N/A</v>
      </c>
      <c r="B735" s="10">
        <v>733</v>
      </c>
      <c r="C735" s="67" t="s">
        <v>3422</v>
      </c>
      <c r="D735" s="68" t="s">
        <v>3423</v>
      </c>
      <c r="E735" s="68" t="s">
        <v>182</v>
      </c>
      <c r="F735" s="69" t="s">
        <v>1486</v>
      </c>
      <c r="G735" s="69" t="s">
        <v>1486</v>
      </c>
      <c r="H735" s="69" t="s">
        <v>258</v>
      </c>
      <c r="I735" s="70" t="s">
        <v>1381</v>
      </c>
      <c r="J735" s="68" t="s">
        <v>3424</v>
      </c>
      <c r="K735" s="68">
        <v>29.61345</v>
      </c>
      <c r="L735" s="68">
        <v>-28.624890000000001</v>
      </c>
      <c r="M735" s="68">
        <v>4</v>
      </c>
      <c r="N735" s="68">
        <v>120</v>
      </c>
      <c r="O735" s="68" t="s">
        <v>1602</v>
      </c>
      <c r="P735" s="68" t="s">
        <v>1588</v>
      </c>
      <c r="Q735" s="71">
        <v>7917.37</v>
      </c>
      <c r="R735" s="72">
        <v>90.1</v>
      </c>
      <c r="S735" s="72">
        <v>3514802</v>
      </c>
      <c r="T735" s="72">
        <v>1288170</v>
      </c>
      <c r="U735" s="73">
        <v>10654.453183317188</v>
      </c>
      <c r="V735" s="73">
        <v>3904.8421382352981</v>
      </c>
      <c r="W735" s="71">
        <v>36.649859650700094</v>
      </c>
      <c r="X735" s="72">
        <v>82934</v>
      </c>
      <c r="Y735" s="72">
        <v>228432</v>
      </c>
      <c r="Z735" s="72">
        <v>976804</v>
      </c>
      <c r="AA735" s="71">
        <v>6.4381254027030597</v>
      </c>
      <c r="AB735" s="71">
        <v>17.733063182654462</v>
      </c>
      <c r="AC735" s="71">
        <v>75.828811414642473</v>
      </c>
      <c r="AD735" s="71">
        <v>104.77</v>
      </c>
      <c r="AE735" s="71">
        <v>117.57</v>
      </c>
      <c r="AF735" s="71">
        <v>82.65</v>
      </c>
      <c r="AG735" s="71">
        <v>78.92</v>
      </c>
      <c r="AH735" s="71">
        <v>127.98</v>
      </c>
      <c r="AI735" s="73">
        <v>994685</v>
      </c>
      <c r="AJ735" s="71">
        <v>28.299887162918424</v>
      </c>
      <c r="AK735" s="71">
        <v>3115</v>
      </c>
      <c r="AL735" s="74">
        <v>39572</v>
      </c>
      <c r="AM735" s="75">
        <v>0.58333333333333337</v>
      </c>
      <c r="AN735" s="72">
        <v>2397</v>
      </c>
      <c r="AO735" s="74">
        <v>39572</v>
      </c>
      <c r="AP735" s="76">
        <v>0.58333333333333337</v>
      </c>
      <c r="AQ735" s="72">
        <v>2058</v>
      </c>
      <c r="AR735" s="74">
        <v>39802</v>
      </c>
      <c r="AS735" s="76">
        <v>0.41666666666666669</v>
      </c>
      <c r="AT735" s="72">
        <v>896</v>
      </c>
      <c r="AU735" s="72">
        <v>1574</v>
      </c>
      <c r="AV735" s="72">
        <v>1260</v>
      </c>
      <c r="AW735" s="72">
        <v>798</v>
      </c>
      <c r="AX735" s="72"/>
      <c r="AY735" s="72"/>
      <c r="AZ735" s="72"/>
      <c r="BA735" s="77"/>
    </row>
    <row r="736" spans="1:53" hidden="1">
      <c r="A736" t="e">
        <f>VLOOKUP(C736,'2010'!$G$2:$S$120,13,FALSE)</f>
        <v>#N/A</v>
      </c>
      <c r="B736" s="10">
        <v>734</v>
      </c>
      <c r="C736" s="56" t="s">
        <v>3425</v>
      </c>
      <c r="D736" s="57" t="s">
        <v>3426</v>
      </c>
      <c r="E736" s="57" t="s">
        <v>182</v>
      </c>
      <c r="F736" s="58" t="s">
        <v>1486</v>
      </c>
      <c r="G736" s="58" t="s">
        <v>1486</v>
      </c>
      <c r="H736" s="58" t="s">
        <v>258</v>
      </c>
      <c r="I736" s="59" t="s">
        <v>3427</v>
      </c>
      <c r="J736" s="57" t="s">
        <v>3428</v>
      </c>
      <c r="K736" s="57">
        <v>29.492290000000001</v>
      </c>
      <c r="L736" s="57">
        <v>-28.440059999999999</v>
      </c>
      <c r="M736" s="57">
        <v>4</v>
      </c>
      <c r="N736" s="57">
        <v>120</v>
      </c>
      <c r="O736" s="57" t="s">
        <v>1602</v>
      </c>
      <c r="P736" s="57" t="s">
        <v>3276</v>
      </c>
      <c r="Q736" s="60">
        <v>8102.8</v>
      </c>
      <c r="R736" s="61">
        <v>92.2</v>
      </c>
      <c r="S736" s="61">
        <v>3803773</v>
      </c>
      <c r="T736" s="61">
        <v>1419922</v>
      </c>
      <c r="U736" s="62">
        <v>11266.543910746903</v>
      </c>
      <c r="V736" s="62">
        <v>4205.7224663079433</v>
      </c>
      <c r="W736" s="60">
        <v>37.329304351232317</v>
      </c>
      <c r="X736" s="61">
        <v>134988</v>
      </c>
      <c r="Y736" s="61">
        <v>243712</v>
      </c>
      <c r="Z736" s="61">
        <v>1041222</v>
      </c>
      <c r="AA736" s="60">
        <v>9.5067193831773853</v>
      </c>
      <c r="AB736" s="60">
        <v>17.163759699476451</v>
      </c>
      <c r="AC736" s="60">
        <v>73.329520917346173</v>
      </c>
      <c r="AD736" s="60">
        <v>95.45</v>
      </c>
      <c r="AE736" s="60">
        <v>103.03</v>
      </c>
      <c r="AF736" s="60">
        <v>82.71</v>
      </c>
      <c r="AG736" s="60">
        <v>77.91</v>
      </c>
      <c r="AH736" s="60">
        <v>113.99</v>
      </c>
      <c r="AI736" s="62">
        <v>278789</v>
      </c>
      <c r="AJ736" s="60">
        <v>7.3292754325770755</v>
      </c>
      <c r="AK736" s="60">
        <v>3448</v>
      </c>
      <c r="AL736" s="63">
        <v>39572</v>
      </c>
      <c r="AM736" s="64">
        <v>0.58333333333333337</v>
      </c>
      <c r="AN736" s="61">
        <v>2612</v>
      </c>
      <c r="AO736" s="63">
        <v>39572</v>
      </c>
      <c r="AP736" s="65">
        <v>0.58333333333333337</v>
      </c>
      <c r="AQ736" s="61">
        <v>1816</v>
      </c>
      <c r="AR736" s="63">
        <v>39528</v>
      </c>
      <c r="AS736" s="65">
        <v>0.375</v>
      </c>
      <c r="AT736" s="61">
        <v>786</v>
      </c>
      <c r="AU736" s="61">
        <v>1833</v>
      </c>
      <c r="AV736" s="61">
        <v>1170</v>
      </c>
      <c r="AW736" s="61">
        <v>683</v>
      </c>
      <c r="AX736" s="61"/>
      <c r="AY736" s="61"/>
      <c r="AZ736" s="61"/>
      <c r="BA736" s="66"/>
    </row>
    <row r="737" spans="1:53" hidden="1">
      <c r="A737" t="e">
        <f>VLOOKUP(C737,'2010'!$G$2:$S$120,13,FALSE)</f>
        <v>#N/A</v>
      </c>
      <c r="B737" s="10">
        <v>735</v>
      </c>
      <c r="C737" s="67" t="s">
        <v>3429</v>
      </c>
      <c r="D737" s="68" t="s">
        <v>3430</v>
      </c>
      <c r="E737" s="68" t="s">
        <v>182</v>
      </c>
      <c r="F737" s="69" t="s">
        <v>1486</v>
      </c>
      <c r="G737" s="69" t="s">
        <v>1486</v>
      </c>
      <c r="H737" s="69" t="s">
        <v>1883</v>
      </c>
      <c r="I737" s="70" t="s">
        <v>505</v>
      </c>
      <c r="J737" s="68" t="s">
        <v>3130</v>
      </c>
      <c r="K737" s="68">
        <v>29.101859999999999</v>
      </c>
      <c r="L737" s="68">
        <v>-28.214939999999999</v>
      </c>
      <c r="M737" s="68">
        <v>4</v>
      </c>
      <c r="N737" s="68">
        <v>120</v>
      </c>
      <c r="O737" s="68" t="s">
        <v>3126</v>
      </c>
      <c r="P737" s="68" t="s">
        <v>1602</v>
      </c>
      <c r="Q737" s="71">
        <v>8109.62</v>
      </c>
      <c r="R737" s="72">
        <v>92.3</v>
      </c>
      <c r="S737" s="72">
        <v>3794363</v>
      </c>
      <c r="T737" s="72">
        <v>1172822</v>
      </c>
      <c r="U737" s="73">
        <v>11229.220604664584</v>
      </c>
      <c r="V737" s="73">
        <v>3470.9059117443235</v>
      </c>
      <c r="W737" s="71">
        <v>30.909588776824993</v>
      </c>
      <c r="X737" s="72">
        <v>87878</v>
      </c>
      <c r="Y737" s="72">
        <v>221591</v>
      </c>
      <c r="Z737" s="72">
        <v>863353</v>
      </c>
      <c r="AA737" s="71">
        <v>7.4928676303821033</v>
      </c>
      <c r="AB737" s="71">
        <v>18.893830436332195</v>
      </c>
      <c r="AC737" s="71">
        <v>73.613301933285697</v>
      </c>
      <c r="AD737" s="71">
        <v>103</v>
      </c>
      <c r="AE737" s="71">
        <v>111.96</v>
      </c>
      <c r="AF737" s="71">
        <v>82.99</v>
      </c>
      <c r="AG737" s="71">
        <v>80.900000000000006</v>
      </c>
      <c r="AH737" s="71">
        <v>124.98</v>
      </c>
      <c r="AI737" s="73">
        <v>800624</v>
      </c>
      <c r="AJ737" s="71">
        <v>21.100353339941382</v>
      </c>
      <c r="AK737" s="71">
        <v>3293</v>
      </c>
      <c r="AL737" s="74">
        <v>39572</v>
      </c>
      <c r="AM737" s="75">
        <v>0.58333333333333337</v>
      </c>
      <c r="AN737" s="72">
        <v>2503</v>
      </c>
      <c r="AO737" s="74">
        <v>39572</v>
      </c>
      <c r="AP737" s="76">
        <v>0.58333333333333337</v>
      </c>
      <c r="AQ737" s="72">
        <v>1898</v>
      </c>
      <c r="AR737" s="74">
        <v>39528</v>
      </c>
      <c r="AS737" s="76">
        <v>0.33333333333333331</v>
      </c>
      <c r="AT737" s="72">
        <v>916</v>
      </c>
      <c r="AU737" s="72">
        <v>1600</v>
      </c>
      <c r="AV737" s="72">
        <v>1194</v>
      </c>
      <c r="AW737" s="72">
        <v>732</v>
      </c>
      <c r="AX737" s="72"/>
      <c r="AY737" s="72"/>
      <c r="AZ737" s="72"/>
      <c r="BA737" s="77"/>
    </row>
    <row r="738" spans="1:53" hidden="1">
      <c r="A738" t="e">
        <f>VLOOKUP(C738,'2010'!$G$2:$S$120,13,FALSE)</f>
        <v>#N/A</v>
      </c>
      <c r="B738" s="10">
        <v>736</v>
      </c>
      <c r="C738" s="56" t="s">
        <v>3431</v>
      </c>
      <c r="D738" s="57" t="s">
        <v>3432</v>
      </c>
      <c r="E738" s="57" t="s">
        <v>182</v>
      </c>
      <c r="F738" s="58" t="s">
        <v>1486</v>
      </c>
      <c r="G738" s="58" t="s">
        <v>1486</v>
      </c>
      <c r="H738" s="58" t="s">
        <v>204</v>
      </c>
      <c r="I738" s="59" t="s">
        <v>3433</v>
      </c>
      <c r="J738" s="57" t="s">
        <v>3434</v>
      </c>
      <c r="K738" s="57">
        <v>28.631720000000001</v>
      </c>
      <c r="L738" s="57">
        <v>-27.05003</v>
      </c>
      <c r="M738" s="57">
        <v>4</v>
      </c>
      <c r="N738" s="57">
        <v>120</v>
      </c>
      <c r="O738" s="57" t="s">
        <v>1628</v>
      </c>
      <c r="P738" s="57" t="s">
        <v>3126</v>
      </c>
      <c r="Q738" s="60">
        <v>7664.23</v>
      </c>
      <c r="R738" s="61">
        <v>87.3</v>
      </c>
      <c r="S738" s="61">
        <v>2942689</v>
      </c>
      <c r="T738" s="61">
        <v>953859</v>
      </c>
      <c r="U738" s="62">
        <v>9214.8247116801049</v>
      </c>
      <c r="V738" s="62">
        <v>2986.9427196208881</v>
      </c>
      <c r="W738" s="60">
        <v>32.41453650045927</v>
      </c>
      <c r="X738" s="61">
        <v>111518</v>
      </c>
      <c r="Y738" s="61">
        <v>174082</v>
      </c>
      <c r="Z738" s="61">
        <v>668259</v>
      </c>
      <c r="AA738" s="60">
        <v>11.691245771125502</v>
      </c>
      <c r="AB738" s="60">
        <v>18.250286467916119</v>
      </c>
      <c r="AC738" s="60">
        <v>70.058467760958379</v>
      </c>
      <c r="AD738" s="60">
        <v>95.38</v>
      </c>
      <c r="AE738" s="60">
        <v>103.87</v>
      </c>
      <c r="AF738" s="60">
        <v>77.650000000000006</v>
      </c>
      <c r="AG738" s="60">
        <v>73.92</v>
      </c>
      <c r="AH738" s="60">
        <v>117.98</v>
      </c>
      <c r="AI738" s="62">
        <v>318530</v>
      </c>
      <c r="AJ738" s="60">
        <v>10.824453416585987</v>
      </c>
      <c r="AK738" s="60">
        <v>2586</v>
      </c>
      <c r="AL738" s="63">
        <v>39572</v>
      </c>
      <c r="AM738" s="64">
        <v>0.58333333333333337</v>
      </c>
      <c r="AN738" s="61">
        <v>2024</v>
      </c>
      <c r="AO738" s="63">
        <v>39572</v>
      </c>
      <c r="AP738" s="65">
        <v>0.58333333333333337</v>
      </c>
      <c r="AQ738" s="61">
        <v>1747</v>
      </c>
      <c r="AR738" s="63">
        <v>39802</v>
      </c>
      <c r="AS738" s="65">
        <v>0.33333333333333331</v>
      </c>
      <c r="AT738" s="61">
        <v>942</v>
      </c>
      <c r="AU738" s="61">
        <v>1229</v>
      </c>
      <c r="AV738" s="61">
        <v>1092</v>
      </c>
      <c r="AW738" s="61">
        <v>655</v>
      </c>
      <c r="AX738" s="61"/>
      <c r="AY738" s="61"/>
      <c r="AZ738" s="61"/>
      <c r="BA738" s="66"/>
    </row>
    <row r="739" spans="1:53" hidden="1">
      <c r="A739" t="e">
        <f>VLOOKUP(C739,'2010'!$G$2:$S$120,13,FALSE)</f>
        <v>#N/A</v>
      </c>
      <c r="B739" s="10">
        <v>737</v>
      </c>
      <c r="C739" s="67" t="s">
        <v>3435</v>
      </c>
      <c r="D739" s="68" t="s">
        <v>3436</v>
      </c>
      <c r="E739" s="68" t="s">
        <v>120</v>
      </c>
      <c r="F739" s="69" t="s">
        <v>3437</v>
      </c>
      <c r="G739" s="69" t="s">
        <v>3438</v>
      </c>
      <c r="H739" s="69" t="s">
        <v>191</v>
      </c>
      <c r="I739" s="70" t="s">
        <v>900</v>
      </c>
      <c r="J739" s="68" t="s">
        <v>3439</v>
      </c>
      <c r="K739" s="68">
        <v>24.64639</v>
      </c>
      <c r="L739" s="68">
        <v>-26.896940000000001</v>
      </c>
      <c r="M739" s="68">
        <v>2</v>
      </c>
      <c r="N739" s="68">
        <v>120</v>
      </c>
      <c r="O739" s="68" t="s">
        <v>2422</v>
      </c>
      <c r="P739" s="68" t="s">
        <v>3440</v>
      </c>
      <c r="Q739" s="71">
        <v>268</v>
      </c>
      <c r="R739" s="72">
        <v>3.1</v>
      </c>
      <c r="S739" s="72">
        <v>16530</v>
      </c>
      <c r="T739" s="72">
        <v>1911</v>
      </c>
      <c r="U739" s="73">
        <v>1480.2985074626868</v>
      </c>
      <c r="V739" s="73">
        <v>171.13432835820896</v>
      </c>
      <c r="W739" s="71">
        <v>11.560798548094374</v>
      </c>
      <c r="X739" s="72">
        <v>945</v>
      </c>
      <c r="Y739" s="72">
        <v>405</v>
      </c>
      <c r="Z739" s="72">
        <v>561</v>
      </c>
      <c r="AA739" s="71">
        <v>49.450549450549453</v>
      </c>
      <c r="AB739" s="71">
        <v>21.19309262166405</v>
      </c>
      <c r="AC739" s="71">
        <v>29.356357927786497</v>
      </c>
      <c r="AD739" s="71">
        <v>104.84</v>
      </c>
      <c r="AE739" s="71">
        <v>107.31</v>
      </c>
      <c r="AF739" s="71">
        <v>85.96</v>
      </c>
      <c r="AG739" s="71">
        <v>83.93</v>
      </c>
      <c r="AH739" s="71">
        <v>124.99</v>
      </c>
      <c r="AI739" s="73">
        <v>3277</v>
      </c>
      <c r="AJ739" s="71">
        <v>19.824561403508774</v>
      </c>
      <c r="AK739" s="71">
        <v>210</v>
      </c>
      <c r="AL739" s="74">
        <v>39605</v>
      </c>
      <c r="AM739" s="75">
        <v>0.75</v>
      </c>
      <c r="AN739" s="72">
        <v>131</v>
      </c>
      <c r="AO739" s="74">
        <v>39556</v>
      </c>
      <c r="AP739" s="76">
        <v>0.41666666666666669</v>
      </c>
      <c r="AQ739" s="72">
        <v>130</v>
      </c>
      <c r="AR739" s="74">
        <v>39605</v>
      </c>
      <c r="AS739" s="76">
        <v>0.75</v>
      </c>
      <c r="AT739" s="72">
        <v>131</v>
      </c>
      <c r="AU739" s="72">
        <v>130</v>
      </c>
      <c r="AV739" s="72"/>
      <c r="AW739" s="72"/>
      <c r="AX739" s="72"/>
      <c r="AY739" s="72"/>
      <c r="AZ739" s="72"/>
      <c r="BA739" s="77"/>
    </row>
    <row r="740" spans="1:53" hidden="1">
      <c r="A740" t="e">
        <f>VLOOKUP(C740,'2010'!$G$2:$S$120,13,FALSE)</f>
        <v>#N/A</v>
      </c>
      <c r="B740" s="10">
        <v>738</v>
      </c>
      <c r="C740" s="56" t="s">
        <v>3441</v>
      </c>
      <c r="D740" s="57" t="s">
        <v>3442</v>
      </c>
      <c r="E740" s="57" t="s">
        <v>120</v>
      </c>
      <c r="F740" s="58" t="s">
        <v>3443</v>
      </c>
      <c r="G740" s="58" t="s">
        <v>3444</v>
      </c>
      <c r="H740" s="58" t="s">
        <v>258</v>
      </c>
      <c r="I740" s="59" t="s">
        <v>3445</v>
      </c>
      <c r="J740" s="57" t="s">
        <v>3446</v>
      </c>
      <c r="K740" s="57">
        <v>25.035</v>
      </c>
      <c r="L740" s="57">
        <v>-27.883610000000001</v>
      </c>
      <c r="M740" s="57">
        <v>2</v>
      </c>
      <c r="N740" s="57">
        <v>120</v>
      </c>
      <c r="O740" s="57" t="s">
        <v>3447</v>
      </c>
      <c r="P740" s="57" t="s">
        <v>2227</v>
      </c>
      <c r="Q740" s="60">
        <v>190</v>
      </c>
      <c r="R740" s="61">
        <v>2.2000000000000002</v>
      </c>
      <c r="S740" s="61">
        <v>8860</v>
      </c>
      <c r="T740" s="61">
        <v>1473</v>
      </c>
      <c r="U740" s="62">
        <v>1119.1578947368421</v>
      </c>
      <c r="V740" s="62">
        <v>186.06315789473683</v>
      </c>
      <c r="W740" s="60">
        <v>16.62528216704289</v>
      </c>
      <c r="X740" s="61">
        <v>495</v>
      </c>
      <c r="Y740" s="61">
        <v>323</v>
      </c>
      <c r="Z740" s="61">
        <v>655</v>
      </c>
      <c r="AA740" s="60">
        <v>33.604887983706725</v>
      </c>
      <c r="AB740" s="60">
        <v>21.928038017651051</v>
      </c>
      <c r="AC740" s="60">
        <v>44.467073998642228</v>
      </c>
      <c r="AD740" s="60">
        <v>108.7</v>
      </c>
      <c r="AE740" s="60">
        <v>112.63</v>
      </c>
      <c r="AF740" s="60">
        <v>88.96</v>
      </c>
      <c r="AG740" s="60">
        <v>86.93</v>
      </c>
      <c r="AH740" s="60">
        <v>129.97999999999999</v>
      </c>
      <c r="AI740" s="62">
        <v>2465</v>
      </c>
      <c r="AJ740" s="60">
        <v>27.821670428893906</v>
      </c>
      <c r="AK740" s="60">
        <v>127</v>
      </c>
      <c r="AL740" s="63">
        <v>39556</v>
      </c>
      <c r="AM740" s="64">
        <v>0.75</v>
      </c>
      <c r="AN740" s="61">
        <v>87</v>
      </c>
      <c r="AO740" s="63">
        <v>39557</v>
      </c>
      <c r="AP740" s="65">
        <v>0.5</v>
      </c>
      <c r="AQ740" s="61">
        <v>63</v>
      </c>
      <c r="AR740" s="63">
        <v>39557</v>
      </c>
      <c r="AS740" s="65">
        <v>0.70833333333333337</v>
      </c>
      <c r="AT740" s="61">
        <v>87</v>
      </c>
      <c r="AU740" s="61">
        <v>63</v>
      </c>
      <c r="AV740" s="61"/>
      <c r="AW740" s="61"/>
      <c r="AX740" s="61"/>
      <c r="AY740" s="61"/>
      <c r="AZ740" s="61"/>
      <c r="BA740" s="66"/>
    </row>
    <row r="741" spans="1:53" hidden="1">
      <c r="A741" t="e">
        <f>VLOOKUP(C741,'2010'!$G$2:$S$120,13,FALSE)</f>
        <v>#N/A</v>
      </c>
      <c r="B741" s="10">
        <v>739</v>
      </c>
      <c r="C741" s="67" t="s">
        <v>3448</v>
      </c>
      <c r="D741" s="68" t="s">
        <v>3449</v>
      </c>
      <c r="E741" s="68" t="s">
        <v>120</v>
      </c>
      <c r="F741" s="69" t="s">
        <v>3450</v>
      </c>
      <c r="G741" s="69" t="s">
        <v>3451</v>
      </c>
      <c r="H741" s="69" t="s">
        <v>191</v>
      </c>
      <c r="I741" s="70" t="s">
        <v>3427</v>
      </c>
      <c r="J741" s="68" t="s">
        <v>3452</v>
      </c>
      <c r="K741" s="68">
        <v>24.663060000000002</v>
      </c>
      <c r="L741" s="68">
        <v>-27.55639</v>
      </c>
      <c r="M741" s="68">
        <v>2</v>
      </c>
      <c r="N741" s="68">
        <v>100</v>
      </c>
      <c r="O741" s="68" t="s">
        <v>3453</v>
      </c>
      <c r="P741" s="68" t="s">
        <v>3454</v>
      </c>
      <c r="Q741" s="71">
        <v>190</v>
      </c>
      <c r="R741" s="72">
        <v>2.2000000000000002</v>
      </c>
      <c r="S741" s="72">
        <v>2457</v>
      </c>
      <c r="T741" s="72">
        <v>182</v>
      </c>
      <c r="U741" s="73">
        <v>310.35789473684207</v>
      </c>
      <c r="V741" s="73">
        <v>22.989473684210527</v>
      </c>
      <c r="W741" s="71">
        <v>7.4074074074074066</v>
      </c>
      <c r="X741" s="72">
        <v>119</v>
      </c>
      <c r="Y741" s="72">
        <v>23</v>
      </c>
      <c r="Z741" s="72">
        <v>40</v>
      </c>
      <c r="AA741" s="71">
        <v>65.384615384615387</v>
      </c>
      <c r="AB741" s="71">
        <v>12.637362637362637</v>
      </c>
      <c r="AC741" s="71">
        <v>21.978021978021978</v>
      </c>
      <c r="AD741" s="71">
        <v>76.5</v>
      </c>
      <c r="AE741" s="71">
        <v>77.930000000000007</v>
      </c>
      <c r="AF741" s="71">
        <v>58.44</v>
      </c>
      <c r="AG741" s="71">
        <v>56.73</v>
      </c>
      <c r="AH741" s="71">
        <v>99.99</v>
      </c>
      <c r="AI741" s="73">
        <v>354</v>
      </c>
      <c r="AJ741" s="71">
        <v>14.407814407814406</v>
      </c>
      <c r="AK741" s="71">
        <v>47</v>
      </c>
      <c r="AL741" s="74">
        <v>39553</v>
      </c>
      <c r="AM741" s="75">
        <v>0.70833333333333337</v>
      </c>
      <c r="AN741" s="72">
        <v>24</v>
      </c>
      <c r="AO741" s="74">
        <v>39561</v>
      </c>
      <c r="AP741" s="76">
        <v>0.375</v>
      </c>
      <c r="AQ741" s="72">
        <v>25</v>
      </c>
      <c r="AR741" s="74">
        <v>39553</v>
      </c>
      <c r="AS741" s="76">
        <v>0.5</v>
      </c>
      <c r="AT741" s="72">
        <v>24</v>
      </c>
      <c r="AU741" s="72">
        <v>25</v>
      </c>
      <c r="AV741" s="72"/>
      <c r="AW741" s="72"/>
      <c r="AX741" s="72"/>
      <c r="AY741" s="72"/>
      <c r="AZ741" s="72"/>
      <c r="BA741" s="77"/>
    </row>
    <row r="742" spans="1:53" hidden="1">
      <c r="A742" t="e">
        <f>VLOOKUP(C742,'2010'!$G$2:$S$120,13,FALSE)</f>
        <v>#N/A</v>
      </c>
      <c r="B742" s="10">
        <v>740</v>
      </c>
      <c r="C742" s="56" t="s">
        <v>3455</v>
      </c>
      <c r="D742" s="57" t="s">
        <v>3456</v>
      </c>
      <c r="E742" s="57" t="s">
        <v>120</v>
      </c>
      <c r="F742" s="58" t="s">
        <v>3457</v>
      </c>
      <c r="G742" s="58" t="s">
        <v>3458</v>
      </c>
      <c r="H742" s="58" t="s">
        <v>227</v>
      </c>
      <c r="I742" s="59" t="s">
        <v>1975</v>
      </c>
      <c r="J742" s="57" t="s">
        <v>3459</v>
      </c>
      <c r="K742" s="57">
        <v>24.780280000000001</v>
      </c>
      <c r="L742" s="57">
        <v>-27.386669999999999</v>
      </c>
      <c r="M742" s="57">
        <v>2</v>
      </c>
      <c r="N742" s="57">
        <v>120</v>
      </c>
      <c r="O742" s="57" t="s">
        <v>3460</v>
      </c>
      <c r="P742" s="57" t="s">
        <v>3461</v>
      </c>
      <c r="Q742" s="60">
        <v>189.75</v>
      </c>
      <c r="R742" s="61">
        <v>2.2000000000000002</v>
      </c>
      <c r="S742" s="61">
        <v>789</v>
      </c>
      <c r="T742" s="61">
        <v>73</v>
      </c>
      <c r="U742" s="62">
        <v>99.794466403162062</v>
      </c>
      <c r="V742" s="62">
        <v>9.233201581027668</v>
      </c>
      <c r="W742" s="60">
        <v>9.2522179974651451</v>
      </c>
      <c r="X742" s="61">
        <v>44</v>
      </c>
      <c r="Y742" s="61">
        <v>11</v>
      </c>
      <c r="Z742" s="61">
        <v>18</v>
      </c>
      <c r="AA742" s="60">
        <v>60.273972602739725</v>
      </c>
      <c r="AB742" s="60">
        <v>15.068493150684931</v>
      </c>
      <c r="AC742" s="60">
        <v>24.657534246575342</v>
      </c>
      <c r="AD742" s="60">
        <v>67.13</v>
      </c>
      <c r="AE742" s="60">
        <v>68.38</v>
      </c>
      <c r="AF742" s="60">
        <v>51.3</v>
      </c>
      <c r="AG742" s="60">
        <v>55.63</v>
      </c>
      <c r="AH742" s="60">
        <v>84.99</v>
      </c>
      <c r="AI742" s="62">
        <v>6</v>
      </c>
      <c r="AJ742" s="60">
        <v>0.76045627376425851</v>
      </c>
      <c r="AK742" s="60">
        <v>17</v>
      </c>
      <c r="AL742" s="63">
        <v>39607</v>
      </c>
      <c r="AM742" s="64">
        <v>0.75</v>
      </c>
      <c r="AN742" s="61">
        <v>13</v>
      </c>
      <c r="AO742" s="63">
        <v>39607</v>
      </c>
      <c r="AP742" s="65">
        <v>0.75</v>
      </c>
      <c r="AQ742" s="61">
        <v>12</v>
      </c>
      <c r="AR742" s="63">
        <v>39606</v>
      </c>
      <c r="AS742" s="65">
        <v>0.58333333333333337</v>
      </c>
      <c r="AT742" s="61">
        <v>13</v>
      </c>
      <c r="AU742" s="61">
        <v>12</v>
      </c>
      <c r="AV742" s="61"/>
      <c r="AW742" s="61"/>
      <c r="AX742" s="61"/>
      <c r="AY742" s="61"/>
      <c r="AZ742" s="61"/>
      <c r="BA742" s="66"/>
    </row>
    <row r="743" spans="1:53" hidden="1">
      <c r="A743" t="e">
        <f>VLOOKUP(C743,'2010'!$G$2:$S$120,13,FALSE)</f>
        <v>#N/A</v>
      </c>
      <c r="B743" s="10">
        <v>741</v>
      </c>
      <c r="C743" s="67" t="s">
        <v>3462</v>
      </c>
      <c r="D743" s="68" t="s">
        <v>3463</v>
      </c>
      <c r="E743" s="68" t="s">
        <v>120</v>
      </c>
      <c r="F743" s="69" t="s">
        <v>2617</v>
      </c>
      <c r="G743" s="69" t="s">
        <v>3464</v>
      </c>
      <c r="H743" s="69" t="s">
        <v>222</v>
      </c>
      <c r="I743" s="70" t="s">
        <v>3465</v>
      </c>
      <c r="J743" s="68" t="s">
        <v>3466</v>
      </c>
      <c r="K743" s="68">
        <v>24.788329999999998</v>
      </c>
      <c r="L743" s="68">
        <v>-26.97833</v>
      </c>
      <c r="M743" s="68">
        <v>2</v>
      </c>
      <c r="N743" s="68">
        <v>120</v>
      </c>
      <c r="O743" s="68" t="s">
        <v>2422</v>
      </c>
      <c r="P743" s="68" t="s">
        <v>3467</v>
      </c>
      <c r="Q743" s="71">
        <v>188</v>
      </c>
      <c r="R743" s="72">
        <v>2.1</v>
      </c>
      <c r="S743" s="72">
        <v>11953</v>
      </c>
      <c r="T743" s="72">
        <v>3620</v>
      </c>
      <c r="U743" s="73">
        <v>1525.9148936170213</v>
      </c>
      <c r="V743" s="73">
        <v>462.12765957446811</v>
      </c>
      <c r="W743" s="71">
        <v>30.285284029114028</v>
      </c>
      <c r="X743" s="72">
        <v>844</v>
      </c>
      <c r="Y743" s="72">
        <v>474</v>
      </c>
      <c r="Z743" s="72">
        <v>2302</v>
      </c>
      <c r="AA743" s="71">
        <v>23.314917127071823</v>
      </c>
      <c r="AB743" s="71">
        <v>13.093922651933701</v>
      </c>
      <c r="AC743" s="71">
        <v>63.591160220994482</v>
      </c>
      <c r="AD743" s="71">
        <v>105.9</v>
      </c>
      <c r="AE743" s="71">
        <v>114.33</v>
      </c>
      <c r="AF743" s="71">
        <v>86.49</v>
      </c>
      <c r="AG743" s="71">
        <v>82.9</v>
      </c>
      <c r="AH743" s="71">
        <v>128.97999999999999</v>
      </c>
      <c r="AI743" s="73">
        <v>3152</v>
      </c>
      <c r="AJ743" s="71">
        <v>26.369948966786584</v>
      </c>
      <c r="AK743" s="71">
        <v>153</v>
      </c>
      <c r="AL743" s="74">
        <v>39554</v>
      </c>
      <c r="AM743" s="75">
        <v>0.70833333333333337</v>
      </c>
      <c r="AN743" s="72">
        <v>99</v>
      </c>
      <c r="AO743" s="74">
        <v>39556</v>
      </c>
      <c r="AP743" s="76">
        <v>0.66666666666666663</v>
      </c>
      <c r="AQ743" s="72">
        <v>72</v>
      </c>
      <c r="AR743" s="74">
        <v>39560</v>
      </c>
      <c r="AS743" s="76">
        <v>0.66666666666666663</v>
      </c>
      <c r="AT743" s="72">
        <v>99</v>
      </c>
      <c r="AU743" s="72">
        <v>72</v>
      </c>
      <c r="AV743" s="72"/>
      <c r="AW743" s="72"/>
      <c r="AX743" s="72"/>
      <c r="AY743" s="72"/>
      <c r="AZ743" s="72"/>
      <c r="BA743" s="77"/>
    </row>
    <row r="744" spans="1:53" hidden="1">
      <c r="A744" t="e">
        <f>VLOOKUP(C744,'2010'!$G$2:$S$120,13,FALSE)</f>
        <v>#N/A</v>
      </c>
      <c r="B744" s="10">
        <v>742</v>
      </c>
      <c r="C744" s="56" t="s">
        <v>3468</v>
      </c>
      <c r="D744" s="57" t="s">
        <v>3469</v>
      </c>
      <c r="E744" s="57" t="s">
        <v>120</v>
      </c>
      <c r="F744" s="58" t="s">
        <v>3457</v>
      </c>
      <c r="G744" s="58" t="s">
        <v>3458</v>
      </c>
      <c r="H744" s="58" t="s">
        <v>227</v>
      </c>
      <c r="I744" s="59" t="s">
        <v>3470</v>
      </c>
      <c r="J744" s="57" t="s">
        <v>3471</v>
      </c>
      <c r="K744" s="57">
        <v>25.293890000000001</v>
      </c>
      <c r="L744" s="57">
        <v>-27.19472</v>
      </c>
      <c r="M744" s="57">
        <v>2</v>
      </c>
      <c r="N744" s="57">
        <v>60</v>
      </c>
      <c r="O744" s="57" t="s">
        <v>3472</v>
      </c>
      <c r="P744" s="57" t="s">
        <v>3461</v>
      </c>
      <c r="Q744" s="60">
        <v>188</v>
      </c>
      <c r="R744" s="61">
        <v>2.1</v>
      </c>
      <c r="S744" s="61">
        <v>17372</v>
      </c>
      <c r="T744" s="61">
        <v>715</v>
      </c>
      <c r="U744" s="62">
        <v>2217.7021276595742</v>
      </c>
      <c r="V744" s="62">
        <v>91.276595744680861</v>
      </c>
      <c r="W744" s="60">
        <v>4.1158185586000462</v>
      </c>
      <c r="X744" s="61">
        <v>561</v>
      </c>
      <c r="Y744" s="61">
        <v>106</v>
      </c>
      <c r="Z744" s="61">
        <v>48</v>
      </c>
      <c r="AA744" s="60">
        <v>78.461538461538467</v>
      </c>
      <c r="AB744" s="60">
        <v>14.825174825174825</v>
      </c>
      <c r="AC744" s="60">
        <v>6.7132867132867133</v>
      </c>
      <c r="AD744" s="60">
        <v>66.56</v>
      </c>
      <c r="AE744" s="60">
        <v>66.930000000000007</v>
      </c>
      <c r="AF744" s="60">
        <v>57.94</v>
      </c>
      <c r="AG744" s="60">
        <v>55.63</v>
      </c>
      <c r="AH744" s="60">
        <v>84.99</v>
      </c>
      <c r="AI744" s="62">
        <v>9024</v>
      </c>
      <c r="AJ744" s="60">
        <v>51.945659682247289</v>
      </c>
      <c r="AK744" s="60">
        <v>291</v>
      </c>
      <c r="AL744" s="63">
        <v>39556</v>
      </c>
      <c r="AM744" s="64">
        <v>0.75</v>
      </c>
      <c r="AN744" s="61">
        <v>146</v>
      </c>
      <c r="AO744" s="63">
        <v>39559</v>
      </c>
      <c r="AP744" s="65">
        <v>0.33333333333333331</v>
      </c>
      <c r="AQ744" s="61">
        <v>170</v>
      </c>
      <c r="AR744" s="63">
        <v>39556</v>
      </c>
      <c r="AS744" s="65">
        <v>0.75</v>
      </c>
      <c r="AT744" s="61">
        <v>146</v>
      </c>
      <c r="AU744" s="61">
        <v>170</v>
      </c>
      <c r="AV744" s="61"/>
      <c r="AW744" s="61"/>
      <c r="AX744" s="61"/>
      <c r="AY744" s="61"/>
      <c r="AZ744" s="61"/>
      <c r="BA744" s="66"/>
    </row>
    <row r="745" spans="1:53" hidden="1">
      <c r="A745" t="e">
        <f>VLOOKUP(C745,'2010'!$G$2:$S$120,13,FALSE)</f>
        <v>#N/A</v>
      </c>
      <c r="B745" s="10">
        <v>743</v>
      </c>
      <c r="C745" s="67" t="s">
        <v>3473</v>
      </c>
      <c r="D745" s="68" t="s">
        <v>3474</v>
      </c>
      <c r="E745" s="68" t="s">
        <v>120</v>
      </c>
      <c r="F745" s="69" t="s">
        <v>3457</v>
      </c>
      <c r="G745" s="69" t="s">
        <v>3458</v>
      </c>
      <c r="H745" s="69" t="s">
        <v>191</v>
      </c>
      <c r="I745" s="70" t="s">
        <v>1088</v>
      </c>
      <c r="J745" s="68" t="s">
        <v>3475</v>
      </c>
      <c r="K745" s="68">
        <v>25.866109999999999</v>
      </c>
      <c r="L745" s="68">
        <v>-27.151949999999999</v>
      </c>
      <c r="M745" s="68">
        <v>2</v>
      </c>
      <c r="N745" s="68">
        <v>100</v>
      </c>
      <c r="O745" s="68" t="s">
        <v>2231</v>
      </c>
      <c r="P745" s="68" t="s">
        <v>3472</v>
      </c>
      <c r="Q745" s="71">
        <v>173</v>
      </c>
      <c r="R745" s="72">
        <v>2</v>
      </c>
      <c r="S745" s="72">
        <v>12672</v>
      </c>
      <c r="T745" s="72">
        <v>3176</v>
      </c>
      <c r="U745" s="73">
        <v>1757.965317919075</v>
      </c>
      <c r="V745" s="73">
        <v>440.60115606936415</v>
      </c>
      <c r="W745" s="71">
        <v>25.063131313131315</v>
      </c>
      <c r="X745" s="72">
        <v>748</v>
      </c>
      <c r="Y745" s="72">
        <v>535</v>
      </c>
      <c r="Z745" s="72">
        <v>1893</v>
      </c>
      <c r="AA745" s="71">
        <v>23.551637279596978</v>
      </c>
      <c r="AB745" s="71">
        <v>16.84508816120907</v>
      </c>
      <c r="AC745" s="71">
        <v>59.603274559193956</v>
      </c>
      <c r="AD745" s="71">
        <v>106.97</v>
      </c>
      <c r="AE745" s="71">
        <v>112.28</v>
      </c>
      <c r="AF745" s="71">
        <v>91.09</v>
      </c>
      <c r="AG745" s="71">
        <v>84.92</v>
      </c>
      <c r="AH745" s="71">
        <v>127.98</v>
      </c>
      <c r="AI745" s="73">
        <v>8045</v>
      </c>
      <c r="AJ745" s="71">
        <v>63.486426767676761</v>
      </c>
      <c r="AK745" s="71">
        <v>167</v>
      </c>
      <c r="AL745" s="74">
        <v>39556</v>
      </c>
      <c r="AM745" s="75">
        <v>0.75</v>
      </c>
      <c r="AN745" s="72">
        <v>105</v>
      </c>
      <c r="AO745" s="74">
        <v>39556</v>
      </c>
      <c r="AP745" s="76">
        <v>0.75</v>
      </c>
      <c r="AQ745" s="72">
        <v>86</v>
      </c>
      <c r="AR745" s="74">
        <v>39558</v>
      </c>
      <c r="AS745" s="76">
        <v>0.70833333333333337</v>
      </c>
      <c r="AT745" s="72">
        <v>105</v>
      </c>
      <c r="AU745" s="72">
        <v>86</v>
      </c>
      <c r="AV745" s="72"/>
      <c r="AW745" s="72"/>
      <c r="AX745" s="72"/>
      <c r="AY745" s="72"/>
      <c r="AZ745" s="72"/>
      <c r="BA745" s="77"/>
    </row>
    <row r="746" spans="1:53" hidden="1">
      <c r="A746" t="e">
        <f>VLOOKUP(C746,'2010'!$G$2:$S$120,13,FALSE)</f>
        <v>#N/A</v>
      </c>
      <c r="B746" s="10">
        <v>744</v>
      </c>
      <c r="C746" s="56" t="s">
        <v>3476</v>
      </c>
      <c r="D746" s="57" t="s">
        <v>3477</v>
      </c>
      <c r="E746" s="57" t="s">
        <v>120</v>
      </c>
      <c r="F746" s="57"/>
      <c r="G746" s="58" t="s">
        <v>3478</v>
      </c>
      <c r="H746" s="58" t="s">
        <v>191</v>
      </c>
      <c r="I746" s="59" t="s">
        <v>2009</v>
      </c>
      <c r="J746" s="57" t="s">
        <v>3479</v>
      </c>
      <c r="K746" s="57">
        <v>26.643329999999999</v>
      </c>
      <c r="L746" s="57">
        <v>-26.903890000000001</v>
      </c>
      <c r="M746" s="57">
        <v>2</v>
      </c>
      <c r="N746" s="57">
        <v>100</v>
      </c>
      <c r="O746" s="57" t="s">
        <v>3480</v>
      </c>
      <c r="P746" s="57" t="s">
        <v>2237</v>
      </c>
      <c r="Q746" s="60">
        <v>171.68</v>
      </c>
      <c r="R746" s="61">
        <v>2</v>
      </c>
      <c r="S746" s="61">
        <v>31397</v>
      </c>
      <c r="T746" s="61">
        <v>2909</v>
      </c>
      <c r="U746" s="62">
        <v>4389.1425908667279</v>
      </c>
      <c r="V746" s="62">
        <v>406.66356011183598</v>
      </c>
      <c r="W746" s="60">
        <v>9.2652164219511413</v>
      </c>
      <c r="X746" s="61">
        <v>1738</v>
      </c>
      <c r="Y746" s="61">
        <v>662</v>
      </c>
      <c r="Z746" s="61">
        <v>509</v>
      </c>
      <c r="AA746" s="60">
        <v>59.745617050532829</v>
      </c>
      <c r="AB746" s="60">
        <v>22.756961155036095</v>
      </c>
      <c r="AC746" s="60">
        <v>17.497421794431077</v>
      </c>
      <c r="AD746" s="60">
        <v>77.489999999999995</v>
      </c>
      <c r="AE746" s="60">
        <v>78.260000000000005</v>
      </c>
      <c r="AF746" s="60">
        <v>69.94</v>
      </c>
      <c r="AG746" s="60">
        <v>61.87</v>
      </c>
      <c r="AH746" s="60">
        <v>93.99</v>
      </c>
      <c r="AI746" s="62">
        <v>2424</v>
      </c>
      <c r="AJ746" s="60">
        <v>7.7204828486798105</v>
      </c>
      <c r="AK746" s="60">
        <v>516</v>
      </c>
      <c r="AL746" s="63">
        <v>39608</v>
      </c>
      <c r="AM746" s="64">
        <v>0.33333333333333331</v>
      </c>
      <c r="AN746" s="61">
        <v>224</v>
      </c>
      <c r="AO746" s="63">
        <v>39608</v>
      </c>
      <c r="AP746" s="65">
        <v>0.33333333333333331</v>
      </c>
      <c r="AQ746" s="61">
        <v>292</v>
      </c>
      <c r="AR746" s="63">
        <v>39608</v>
      </c>
      <c r="AS746" s="65">
        <v>0.33333333333333331</v>
      </c>
      <c r="AT746" s="61">
        <v>224</v>
      </c>
      <c r="AU746" s="61">
        <v>292</v>
      </c>
      <c r="AV746" s="61"/>
      <c r="AW746" s="61"/>
      <c r="AX746" s="61"/>
      <c r="AY746" s="61"/>
      <c r="AZ746" s="61"/>
      <c r="BA746" s="66"/>
    </row>
    <row r="747" spans="1:53" hidden="1">
      <c r="A747" t="e">
        <f>VLOOKUP(C747,'2010'!$G$2:$S$120,13,FALSE)</f>
        <v>#N/A</v>
      </c>
      <c r="B747" s="10">
        <v>745</v>
      </c>
      <c r="C747" s="67" t="s">
        <v>3481</v>
      </c>
      <c r="D747" s="68" t="s">
        <v>3482</v>
      </c>
      <c r="E747" s="68" t="s">
        <v>120</v>
      </c>
      <c r="F747" s="69" t="s">
        <v>3483</v>
      </c>
      <c r="G747" s="69" t="s">
        <v>3484</v>
      </c>
      <c r="H747" s="69" t="s">
        <v>232</v>
      </c>
      <c r="I747" s="70" t="s">
        <v>2193</v>
      </c>
      <c r="J747" s="68" t="s">
        <v>3485</v>
      </c>
      <c r="K747" s="68">
        <v>27.084610000000001</v>
      </c>
      <c r="L747" s="68">
        <v>-26.699719999999999</v>
      </c>
      <c r="M747" s="68">
        <v>2</v>
      </c>
      <c r="N747" s="68">
        <v>100</v>
      </c>
      <c r="O747" s="68" t="s">
        <v>2426</v>
      </c>
      <c r="P747" s="68" t="s">
        <v>2243</v>
      </c>
      <c r="Q747" s="71">
        <v>335</v>
      </c>
      <c r="R747" s="72">
        <v>3.8</v>
      </c>
      <c r="S747" s="72">
        <v>42919</v>
      </c>
      <c r="T747" s="72">
        <v>5045</v>
      </c>
      <c r="U747" s="73">
        <v>3074.794029850746</v>
      </c>
      <c r="V747" s="73">
        <v>361.43283582089549</v>
      </c>
      <c r="W747" s="71">
        <v>11.754700715300915</v>
      </c>
      <c r="X747" s="72">
        <v>2001</v>
      </c>
      <c r="Y747" s="72">
        <v>1187</v>
      </c>
      <c r="Z747" s="72">
        <v>1857</v>
      </c>
      <c r="AA747" s="71">
        <v>39.663032705649158</v>
      </c>
      <c r="AB747" s="71">
        <v>23.528245787908823</v>
      </c>
      <c r="AC747" s="71">
        <v>36.808721506442019</v>
      </c>
      <c r="AD747" s="71">
        <v>97.76</v>
      </c>
      <c r="AE747" s="71">
        <v>99.93</v>
      </c>
      <c r="AF747" s="71">
        <v>81.41</v>
      </c>
      <c r="AG747" s="71">
        <v>78.930000000000007</v>
      </c>
      <c r="AH747" s="71">
        <v>117.99</v>
      </c>
      <c r="AI747" s="73">
        <v>18739</v>
      </c>
      <c r="AJ747" s="71">
        <v>43.661315501293139</v>
      </c>
      <c r="AK747" s="71">
        <v>440</v>
      </c>
      <c r="AL747" s="74">
        <v>39577</v>
      </c>
      <c r="AM747" s="75">
        <v>0.70833333333333337</v>
      </c>
      <c r="AN747" s="72">
        <v>243</v>
      </c>
      <c r="AO747" s="74">
        <v>39577</v>
      </c>
      <c r="AP747" s="76">
        <v>0.70833333333333337</v>
      </c>
      <c r="AQ747" s="72">
        <v>231</v>
      </c>
      <c r="AR747" s="74">
        <v>39590</v>
      </c>
      <c r="AS747" s="76">
        <v>0.33333333333333331</v>
      </c>
      <c r="AT747" s="72">
        <v>243</v>
      </c>
      <c r="AU747" s="72">
        <v>231</v>
      </c>
      <c r="AV747" s="72"/>
      <c r="AW747" s="72"/>
      <c r="AX747" s="72"/>
      <c r="AY747" s="72"/>
      <c r="AZ747" s="72"/>
      <c r="BA747" s="77"/>
    </row>
    <row r="748" spans="1:53" hidden="1">
      <c r="A748" t="e">
        <f>VLOOKUP(C748,'2010'!$G$2:$S$120,13,FALSE)</f>
        <v>#N/A</v>
      </c>
      <c r="B748" s="10">
        <v>746</v>
      </c>
      <c r="C748" s="56" t="s">
        <v>3486</v>
      </c>
      <c r="D748" s="57" t="s">
        <v>3487</v>
      </c>
      <c r="E748" s="57" t="s">
        <v>120</v>
      </c>
      <c r="F748" s="57"/>
      <c r="G748" s="58" t="s">
        <v>3484</v>
      </c>
      <c r="H748" s="58" t="s">
        <v>249</v>
      </c>
      <c r="I748" s="59" t="s">
        <v>2225</v>
      </c>
      <c r="J748" s="57" t="s">
        <v>3488</v>
      </c>
      <c r="K748" s="57">
        <v>27.124140000000001</v>
      </c>
      <c r="L748" s="57">
        <v>-26.728999999999999</v>
      </c>
      <c r="M748" s="57">
        <v>2</v>
      </c>
      <c r="N748" s="57">
        <v>80</v>
      </c>
      <c r="O748" s="57" t="s">
        <v>3489</v>
      </c>
      <c r="P748" s="57" t="s">
        <v>3490</v>
      </c>
      <c r="Q748" s="60">
        <v>336</v>
      </c>
      <c r="R748" s="61">
        <v>3.8</v>
      </c>
      <c r="S748" s="61">
        <v>45386</v>
      </c>
      <c r="T748" s="61">
        <v>6262</v>
      </c>
      <c r="U748" s="62">
        <v>3241.8571428571431</v>
      </c>
      <c r="V748" s="62">
        <v>447.28571428571433</v>
      </c>
      <c r="W748" s="60">
        <v>13.797206186929889</v>
      </c>
      <c r="X748" s="61">
        <v>1813</v>
      </c>
      <c r="Y748" s="61">
        <v>1328</v>
      </c>
      <c r="Z748" s="61">
        <v>3121</v>
      </c>
      <c r="AA748" s="60">
        <v>28.952411370169273</v>
      </c>
      <c r="AB748" s="60">
        <v>21.207282018524435</v>
      </c>
      <c r="AC748" s="60">
        <v>49.840306611306289</v>
      </c>
      <c r="AD748" s="60">
        <v>91.65</v>
      </c>
      <c r="AE748" s="60">
        <v>93.6</v>
      </c>
      <c r="AF748" s="60">
        <v>79.430000000000007</v>
      </c>
      <c r="AG748" s="60">
        <v>71.91</v>
      </c>
      <c r="AH748" s="60">
        <v>112.99</v>
      </c>
      <c r="AI748" s="62">
        <v>32520</v>
      </c>
      <c r="AJ748" s="60">
        <v>71.652051293350368</v>
      </c>
      <c r="AK748" s="60">
        <v>353</v>
      </c>
      <c r="AL748" s="63">
        <v>39577</v>
      </c>
      <c r="AM748" s="64">
        <v>0.70833333333333337</v>
      </c>
      <c r="AN748" s="61">
        <v>232</v>
      </c>
      <c r="AO748" s="63">
        <v>39579</v>
      </c>
      <c r="AP748" s="65">
        <v>0.75</v>
      </c>
      <c r="AQ748" s="61">
        <v>208</v>
      </c>
      <c r="AR748" s="63">
        <v>39577</v>
      </c>
      <c r="AS748" s="65">
        <v>0.70833333333333337</v>
      </c>
      <c r="AT748" s="61">
        <v>232</v>
      </c>
      <c r="AU748" s="61">
        <v>208</v>
      </c>
      <c r="AV748" s="61"/>
      <c r="AW748" s="61"/>
      <c r="AX748" s="61"/>
      <c r="AY748" s="61"/>
      <c r="AZ748" s="61"/>
      <c r="BA748" s="66"/>
    </row>
    <row r="749" spans="1:53" hidden="1">
      <c r="A749" t="e">
        <f>VLOOKUP(C749,'2010'!$G$2:$S$120,13,FALSE)</f>
        <v>#N/A</v>
      </c>
      <c r="B749" s="10">
        <v>747</v>
      </c>
      <c r="C749" s="67" t="s">
        <v>3491</v>
      </c>
      <c r="D749" s="68" t="s">
        <v>3492</v>
      </c>
      <c r="E749" s="68" t="s">
        <v>120</v>
      </c>
      <c r="F749" s="69" t="s">
        <v>3483</v>
      </c>
      <c r="G749" s="69" t="s">
        <v>3493</v>
      </c>
      <c r="H749" s="69" t="s">
        <v>191</v>
      </c>
      <c r="I749" s="70" t="s">
        <v>3494</v>
      </c>
      <c r="J749" s="68" t="s">
        <v>3495</v>
      </c>
      <c r="K749" s="68">
        <v>27.104970000000002</v>
      </c>
      <c r="L749" s="68">
        <v>-26.658999999999999</v>
      </c>
      <c r="M749" s="68">
        <v>2</v>
      </c>
      <c r="N749" s="68">
        <v>120</v>
      </c>
      <c r="O749" s="68" t="s">
        <v>3496</v>
      </c>
      <c r="P749" s="68" t="s">
        <v>2243</v>
      </c>
      <c r="Q749" s="71">
        <v>174</v>
      </c>
      <c r="R749" s="72">
        <v>2</v>
      </c>
      <c r="S749" s="72">
        <v>32312</v>
      </c>
      <c r="T749" s="72">
        <v>3013</v>
      </c>
      <c r="U749" s="73">
        <v>4456.8275862068967</v>
      </c>
      <c r="V749" s="73">
        <v>415.58620689655169</v>
      </c>
      <c r="W749" s="71">
        <v>9.3247090864075268</v>
      </c>
      <c r="X749" s="72">
        <v>1595</v>
      </c>
      <c r="Y749" s="72">
        <v>709</v>
      </c>
      <c r="Z749" s="72">
        <v>709</v>
      </c>
      <c r="AA749" s="71">
        <v>52.937271822104215</v>
      </c>
      <c r="AB749" s="71">
        <v>23.531364088947893</v>
      </c>
      <c r="AC749" s="71">
        <v>23.531364088947893</v>
      </c>
      <c r="AD749" s="71">
        <v>90.94</v>
      </c>
      <c r="AE749" s="71">
        <v>92.33</v>
      </c>
      <c r="AF749" s="71">
        <v>77.44</v>
      </c>
      <c r="AG749" s="71">
        <v>73.900000000000006</v>
      </c>
      <c r="AH749" s="71">
        <v>107.98</v>
      </c>
      <c r="AI749" s="73">
        <v>1479</v>
      </c>
      <c r="AJ749" s="71">
        <v>4.5772468432780391</v>
      </c>
      <c r="AK749" s="71">
        <v>546</v>
      </c>
      <c r="AL749" s="74">
        <v>39591</v>
      </c>
      <c r="AM749" s="75">
        <v>0.625</v>
      </c>
      <c r="AN749" s="72">
        <v>336</v>
      </c>
      <c r="AO749" s="74">
        <v>39591</v>
      </c>
      <c r="AP749" s="76">
        <v>0.625</v>
      </c>
      <c r="AQ749" s="72">
        <v>280</v>
      </c>
      <c r="AR749" s="74">
        <v>39596</v>
      </c>
      <c r="AS749" s="76">
        <v>0.625</v>
      </c>
      <c r="AT749" s="72">
        <v>336</v>
      </c>
      <c r="AU749" s="72">
        <v>280</v>
      </c>
      <c r="AV749" s="72"/>
      <c r="AW749" s="72"/>
      <c r="AX749" s="72"/>
      <c r="AY749" s="72"/>
      <c r="AZ749" s="72"/>
      <c r="BA749" s="77"/>
    </row>
    <row r="750" spans="1:53" hidden="1">
      <c r="A750" t="e">
        <f>VLOOKUP(C750,'2010'!$G$2:$S$120,13,FALSE)</f>
        <v>#N/A</v>
      </c>
      <c r="B750" s="10">
        <v>748</v>
      </c>
      <c r="C750" s="56" t="s">
        <v>3497</v>
      </c>
      <c r="D750" s="57" t="s">
        <v>3498</v>
      </c>
      <c r="E750" s="57" t="s">
        <v>120</v>
      </c>
      <c r="F750" s="57"/>
      <c r="G750" s="58" t="s">
        <v>3499</v>
      </c>
      <c r="H750" s="58" t="s">
        <v>191</v>
      </c>
      <c r="I750" s="59" t="s">
        <v>2100</v>
      </c>
      <c r="J750" s="57" t="s">
        <v>3500</v>
      </c>
      <c r="K750" s="57">
        <v>27.149280000000001</v>
      </c>
      <c r="L750" s="57">
        <v>-26.72317</v>
      </c>
      <c r="M750" s="57">
        <v>2</v>
      </c>
      <c r="N750" s="57">
        <v>100</v>
      </c>
      <c r="O750" s="57" t="s">
        <v>3501</v>
      </c>
      <c r="P750" s="57" t="s">
        <v>3502</v>
      </c>
      <c r="Q750" s="60">
        <v>299</v>
      </c>
      <c r="R750" s="61">
        <v>3.4</v>
      </c>
      <c r="S750" s="61">
        <v>12176</v>
      </c>
      <c r="T750" s="61">
        <v>2905</v>
      </c>
      <c r="U750" s="62">
        <v>977.33779264214036</v>
      </c>
      <c r="V750" s="62">
        <v>233.17725752508363</v>
      </c>
      <c r="W750" s="60">
        <v>23.858409986859396</v>
      </c>
      <c r="X750" s="61">
        <v>506</v>
      </c>
      <c r="Y750" s="61">
        <v>665</v>
      </c>
      <c r="Z750" s="61">
        <v>1734</v>
      </c>
      <c r="AA750" s="60">
        <v>17.418244406196212</v>
      </c>
      <c r="AB750" s="60">
        <v>22.891566265060241</v>
      </c>
      <c r="AC750" s="60">
        <v>59.69018932874355</v>
      </c>
      <c r="AD750" s="60">
        <v>89.75</v>
      </c>
      <c r="AE750" s="60">
        <v>96.91</v>
      </c>
      <c r="AF750" s="60">
        <v>66.88</v>
      </c>
      <c r="AG750" s="60">
        <v>65.95</v>
      </c>
      <c r="AH750" s="60">
        <v>111.99</v>
      </c>
      <c r="AI750" s="62">
        <v>3770</v>
      </c>
      <c r="AJ750" s="60">
        <v>30.962549277266753</v>
      </c>
      <c r="AK750" s="60">
        <v>134</v>
      </c>
      <c r="AL750" s="63">
        <v>39579</v>
      </c>
      <c r="AM750" s="64">
        <v>0.70833333333333337</v>
      </c>
      <c r="AN750" s="61">
        <v>71</v>
      </c>
      <c r="AO750" s="63">
        <v>39577</v>
      </c>
      <c r="AP750" s="65">
        <v>0.70833333333333337</v>
      </c>
      <c r="AQ750" s="61">
        <v>79</v>
      </c>
      <c r="AR750" s="63">
        <v>39579</v>
      </c>
      <c r="AS750" s="65">
        <v>0.75</v>
      </c>
      <c r="AT750" s="61">
        <v>71</v>
      </c>
      <c r="AU750" s="61">
        <v>79</v>
      </c>
      <c r="AV750" s="61"/>
      <c r="AW750" s="61"/>
      <c r="AX750" s="61"/>
      <c r="AY750" s="61"/>
      <c r="AZ750" s="61"/>
      <c r="BA750" s="66"/>
    </row>
    <row r="751" spans="1:53" hidden="1">
      <c r="A751" t="e">
        <f>VLOOKUP(C751,'2010'!$G$2:$S$120,13,FALSE)</f>
        <v>#N/A</v>
      </c>
      <c r="B751" s="10">
        <v>749</v>
      </c>
      <c r="C751" s="67" t="s">
        <v>3503</v>
      </c>
      <c r="D751" s="68" t="s">
        <v>3504</v>
      </c>
      <c r="E751" s="68" t="s">
        <v>120</v>
      </c>
      <c r="F751" s="69" t="s">
        <v>3358</v>
      </c>
      <c r="G751" s="69" t="s">
        <v>3505</v>
      </c>
      <c r="H751" s="69" t="s">
        <v>191</v>
      </c>
      <c r="I751" s="70" t="s">
        <v>2009</v>
      </c>
      <c r="J751" s="68" t="s">
        <v>3506</v>
      </c>
      <c r="K751" s="68">
        <v>27.19622</v>
      </c>
      <c r="L751" s="68">
        <v>-26.664809999999999</v>
      </c>
      <c r="M751" s="68">
        <v>2</v>
      </c>
      <c r="N751" s="68">
        <v>100</v>
      </c>
      <c r="O751" s="68" t="s">
        <v>3360</v>
      </c>
      <c r="P751" s="68" t="s">
        <v>3507</v>
      </c>
      <c r="Q751" s="71">
        <v>171</v>
      </c>
      <c r="R751" s="72">
        <v>1.9</v>
      </c>
      <c r="S751" s="72">
        <v>18051</v>
      </c>
      <c r="T751" s="72">
        <v>2713</v>
      </c>
      <c r="U751" s="73">
        <v>2533.4736842105262</v>
      </c>
      <c r="V751" s="73">
        <v>380.77192982456143</v>
      </c>
      <c r="W751" s="71">
        <v>15.029638247188521</v>
      </c>
      <c r="X751" s="72">
        <v>949</v>
      </c>
      <c r="Y751" s="72">
        <v>417</v>
      </c>
      <c r="Z751" s="72">
        <v>1347</v>
      </c>
      <c r="AA751" s="71">
        <v>34.979727239218576</v>
      </c>
      <c r="AB751" s="71">
        <v>15.370438628824179</v>
      </c>
      <c r="AC751" s="71">
        <v>49.649834131957242</v>
      </c>
      <c r="AD751" s="71">
        <v>86.48</v>
      </c>
      <c r="AE751" s="71">
        <v>89.15</v>
      </c>
      <c r="AF751" s="71">
        <v>71.400000000000006</v>
      </c>
      <c r="AG751" s="71">
        <v>70.89</v>
      </c>
      <c r="AH751" s="71">
        <v>102.99</v>
      </c>
      <c r="AI751" s="73">
        <v>3195</v>
      </c>
      <c r="AJ751" s="71">
        <v>17.699850423799234</v>
      </c>
      <c r="AK751" s="71">
        <v>317</v>
      </c>
      <c r="AL751" s="74">
        <v>39577</v>
      </c>
      <c r="AM751" s="75">
        <v>0.70833333333333337</v>
      </c>
      <c r="AN751" s="72">
        <v>159</v>
      </c>
      <c r="AO751" s="74">
        <v>39579</v>
      </c>
      <c r="AP751" s="76">
        <v>0.75</v>
      </c>
      <c r="AQ751" s="72">
        <v>190</v>
      </c>
      <c r="AR751" s="74">
        <v>39577</v>
      </c>
      <c r="AS751" s="76">
        <v>0.66666666666666663</v>
      </c>
      <c r="AT751" s="72">
        <v>159</v>
      </c>
      <c r="AU751" s="72">
        <v>190</v>
      </c>
      <c r="AV751" s="72"/>
      <c r="AW751" s="72"/>
      <c r="AX751" s="72"/>
      <c r="AY751" s="72"/>
      <c r="AZ751" s="72"/>
      <c r="BA751" s="77"/>
    </row>
    <row r="752" spans="1:53" hidden="1">
      <c r="A752" t="e">
        <f>VLOOKUP(C752,'2010'!$G$2:$S$120,13,FALSE)</f>
        <v>#N/A</v>
      </c>
      <c r="B752" s="10">
        <v>750</v>
      </c>
      <c r="C752" s="56" t="s">
        <v>3508</v>
      </c>
      <c r="D752" s="57" t="s">
        <v>3509</v>
      </c>
      <c r="E752" s="57" t="s">
        <v>120</v>
      </c>
      <c r="F752" s="57"/>
      <c r="G752" s="58" t="s">
        <v>3510</v>
      </c>
      <c r="H752" s="57"/>
      <c r="I752" s="59" t="s">
        <v>481</v>
      </c>
      <c r="J752" s="57" t="s">
        <v>3511</v>
      </c>
      <c r="K752" s="57">
        <v>25.705719999999999</v>
      </c>
      <c r="L752" s="57">
        <v>-26.432110000000002</v>
      </c>
      <c r="M752" s="57">
        <v>2</v>
      </c>
      <c r="N752" s="57">
        <v>80</v>
      </c>
      <c r="O752" s="57" t="s">
        <v>3512</v>
      </c>
      <c r="P752" s="57" t="s">
        <v>193</v>
      </c>
      <c r="Q752" s="60">
        <v>334.5</v>
      </c>
      <c r="R752" s="61">
        <v>3.8</v>
      </c>
      <c r="S752" s="61">
        <v>14932</v>
      </c>
      <c r="T752" s="61">
        <v>1022</v>
      </c>
      <c r="U752" s="62">
        <v>1071.3542600896862</v>
      </c>
      <c r="V752" s="62">
        <v>73.327354260089677</v>
      </c>
      <c r="W752" s="60">
        <v>6.8443611036699696</v>
      </c>
      <c r="X752" s="61">
        <v>514</v>
      </c>
      <c r="Y752" s="61">
        <v>464</v>
      </c>
      <c r="Z752" s="61">
        <v>44</v>
      </c>
      <c r="AA752" s="60">
        <v>50.293542074363998</v>
      </c>
      <c r="AB752" s="60">
        <v>45.401174168297452</v>
      </c>
      <c r="AC752" s="60">
        <v>4.3052837573385521</v>
      </c>
      <c r="AD752" s="60">
        <v>84.1</v>
      </c>
      <c r="AE752" s="60">
        <v>84.57</v>
      </c>
      <c r="AF752" s="60">
        <v>77.69</v>
      </c>
      <c r="AG752" s="60">
        <v>64.91</v>
      </c>
      <c r="AH752" s="60">
        <v>103.99</v>
      </c>
      <c r="AI752" s="62">
        <v>8441</v>
      </c>
      <c r="AJ752" s="60">
        <v>56.5296008572194</v>
      </c>
      <c r="AK752" s="60">
        <v>162</v>
      </c>
      <c r="AL752" s="63">
        <v>39599</v>
      </c>
      <c r="AM752" s="64">
        <v>0.33333333333333331</v>
      </c>
      <c r="AN752" s="61">
        <v>75</v>
      </c>
      <c r="AO752" s="63">
        <v>39599</v>
      </c>
      <c r="AP752" s="65">
        <v>0.54166666666666663</v>
      </c>
      <c r="AQ752" s="61">
        <v>104</v>
      </c>
      <c r="AR752" s="63">
        <v>39599</v>
      </c>
      <c r="AS752" s="65">
        <v>0.33333333333333331</v>
      </c>
      <c r="AT752" s="61">
        <v>75</v>
      </c>
      <c r="AU752" s="61">
        <v>104</v>
      </c>
      <c r="AV752" s="61"/>
      <c r="AW752" s="61"/>
      <c r="AX752" s="61"/>
      <c r="AY752" s="61"/>
      <c r="AZ752" s="61"/>
      <c r="BA752" s="66"/>
    </row>
    <row r="753" spans="1:53" hidden="1">
      <c r="A753" t="e">
        <f>VLOOKUP(C753,'2010'!$G$2:$S$120,13,FALSE)</f>
        <v>#N/A</v>
      </c>
      <c r="B753" s="10">
        <v>751</v>
      </c>
      <c r="C753" s="67" t="s">
        <v>3513</v>
      </c>
      <c r="D753" s="68" t="s">
        <v>3514</v>
      </c>
      <c r="E753" s="68" t="s">
        <v>120</v>
      </c>
      <c r="F753" s="68"/>
      <c r="G753" s="69" t="s">
        <v>3515</v>
      </c>
      <c r="H753" s="68"/>
      <c r="I753" s="70" t="s">
        <v>1067</v>
      </c>
      <c r="J753" s="68" t="s">
        <v>3516</v>
      </c>
      <c r="K753" s="68">
        <v>25.65831</v>
      </c>
      <c r="L753" s="68">
        <v>-25.888719999999999</v>
      </c>
      <c r="M753" s="68">
        <v>2</v>
      </c>
      <c r="N753" s="68">
        <v>60</v>
      </c>
      <c r="O753" s="68" t="s">
        <v>3517</v>
      </c>
      <c r="P753" s="68" t="s">
        <v>3518</v>
      </c>
      <c r="Q753" s="71">
        <v>309.25</v>
      </c>
      <c r="R753" s="72">
        <v>3.5</v>
      </c>
      <c r="S753" s="72">
        <v>58890</v>
      </c>
      <c r="T753" s="72">
        <v>3511</v>
      </c>
      <c r="U753" s="73">
        <v>4570.2829426030712</v>
      </c>
      <c r="V753" s="73">
        <v>272.47857720291029</v>
      </c>
      <c r="W753" s="71">
        <v>5.9619629818305313</v>
      </c>
      <c r="X753" s="72">
        <v>2303</v>
      </c>
      <c r="Y753" s="72">
        <v>1126</v>
      </c>
      <c r="Z753" s="72">
        <v>82</v>
      </c>
      <c r="AA753" s="71">
        <v>65.593847906579313</v>
      </c>
      <c r="AB753" s="71">
        <v>32.070635146681859</v>
      </c>
      <c r="AC753" s="71">
        <v>2.3355169467388208</v>
      </c>
      <c r="AD753" s="71">
        <v>71.459999999999994</v>
      </c>
      <c r="AE753" s="71">
        <v>71.510000000000005</v>
      </c>
      <c r="AF753" s="71">
        <v>70.7</v>
      </c>
      <c r="AG753" s="71">
        <v>57.79</v>
      </c>
      <c r="AH753" s="71">
        <v>87.98</v>
      </c>
      <c r="AI753" s="73">
        <v>43304</v>
      </c>
      <c r="AJ753" s="71">
        <v>73.53370691119035</v>
      </c>
      <c r="AK753" s="71">
        <v>524</v>
      </c>
      <c r="AL753" s="74">
        <v>39598</v>
      </c>
      <c r="AM753" s="75">
        <v>0.75</v>
      </c>
      <c r="AN753" s="72">
        <v>318</v>
      </c>
      <c r="AO753" s="74">
        <v>39598</v>
      </c>
      <c r="AP753" s="76">
        <v>0.33333333333333331</v>
      </c>
      <c r="AQ753" s="72">
        <v>364</v>
      </c>
      <c r="AR753" s="74">
        <v>39598</v>
      </c>
      <c r="AS753" s="76">
        <v>0.75</v>
      </c>
      <c r="AT753" s="72">
        <v>318</v>
      </c>
      <c r="AU753" s="72">
        <v>364</v>
      </c>
      <c r="AV753" s="72"/>
      <c r="AW753" s="72"/>
      <c r="AX753" s="72"/>
      <c r="AY753" s="72"/>
      <c r="AZ753" s="72"/>
      <c r="BA753" s="77"/>
    </row>
    <row r="754" spans="1:53" hidden="1">
      <c r="A754" t="e">
        <f>VLOOKUP(C754,'2010'!$G$2:$S$120,13,FALSE)</f>
        <v>#N/A</v>
      </c>
      <c r="B754" s="10">
        <v>752</v>
      </c>
      <c r="C754" s="56" t="s">
        <v>3519</v>
      </c>
      <c r="D754" s="57" t="s">
        <v>3520</v>
      </c>
      <c r="E754" s="57" t="s">
        <v>120</v>
      </c>
      <c r="F754" s="58" t="s">
        <v>3521</v>
      </c>
      <c r="G754" s="58" t="s">
        <v>2787</v>
      </c>
      <c r="H754" s="58" t="s">
        <v>191</v>
      </c>
      <c r="I754" s="59" t="s">
        <v>1010</v>
      </c>
      <c r="J754" s="57" t="s">
        <v>3522</v>
      </c>
      <c r="K754" s="57">
        <v>25.824999999999999</v>
      </c>
      <c r="L754" s="57">
        <v>-25.812940000000001</v>
      </c>
      <c r="M754" s="57">
        <v>2</v>
      </c>
      <c r="N754" s="57">
        <v>100</v>
      </c>
      <c r="O754" s="57" t="s">
        <v>1922</v>
      </c>
      <c r="P754" s="57" t="s">
        <v>3518</v>
      </c>
      <c r="Q754" s="60">
        <v>360.75</v>
      </c>
      <c r="R754" s="61">
        <v>4.0999999999999996</v>
      </c>
      <c r="S754" s="61">
        <v>47339</v>
      </c>
      <c r="T754" s="61">
        <v>5293</v>
      </c>
      <c r="U754" s="62">
        <v>3149.3721413721414</v>
      </c>
      <c r="V754" s="62">
        <v>352.13305613305613</v>
      </c>
      <c r="W754" s="60">
        <v>11.181055789095671</v>
      </c>
      <c r="X754" s="61">
        <v>1702</v>
      </c>
      <c r="Y754" s="61">
        <v>1036</v>
      </c>
      <c r="Z754" s="61">
        <v>2555</v>
      </c>
      <c r="AA754" s="60">
        <v>32.155677309654266</v>
      </c>
      <c r="AB754" s="60">
        <v>19.573020971093896</v>
      </c>
      <c r="AC754" s="60">
        <v>48.271301719251838</v>
      </c>
      <c r="AD754" s="60">
        <v>100.93</v>
      </c>
      <c r="AE754" s="60">
        <v>103.24</v>
      </c>
      <c r="AF754" s="60">
        <v>82.63</v>
      </c>
      <c r="AG754" s="60">
        <v>81.91</v>
      </c>
      <c r="AH754" s="60">
        <v>119.98</v>
      </c>
      <c r="AI754" s="62">
        <v>24917</v>
      </c>
      <c r="AJ754" s="60">
        <v>52.635247892857898</v>
      </c>
      <c r="AK754" s="60">
        <v>393</v>
      </c>
      <c r="AL754" s="63">
        <v>39598</v>
      </c>
      <c r="AM754" s="64">
        <v>0.75</v>
      </c>
      <c r="AN754" s="61">
        <v>227</v>
      </c>
      <c r="AO754" s="63">
        <v>39598</v>
      </c>
      <c r="AP754" s="65">
        <v>0.70833333333333337</v>
      </c>
      <c r="AQ754" s="61">
        <v>202</v>
      </c>
      <c r="AR754" s="63">
        <v>39601</v>
      </c>
      <c r="AS754" s="65">
        <v>0.33333333333333331</v>
      </c>
      <c r="AT754" s="61">
        <v>227</v>
      </c>
      <c r="AU754" s="61">
        <v>202</v>
      </c>
      <c r="AV754" s="61"/>
      <c r="AW754" s="61"/>
      <c r="AX754" s="61"/>
      <c r="AY754" s="61"/>
      <c r="AZ754" s="61"/>
      <c r="BA754" s="66"/>
    </row>
    <row r="755" spans="1:53" hidden="1">
      <c r="A755" t="e">
        <f>VLOOKUP(C755,'2010'!$G$2:$S$120,13,FALSE)</f>
        <v>#N/A</v>
      </c>
      <c r="B755" s="10">
        <v>753</v>
      </c>
      <c r="C755" s="67" t="s">
        <v>3523</v>
      </c>
      <c r="D755" s="68" t="s">
        <v>3524</v>
      </c>
      <c r="E755" s="68" t="s">
        <v>120</v>
      </c>
      <c r="F755" s="69" t="s">
        <v>3525</v>
      </c>
      <c r="G755" s="69" t="s">
        <v>3444</v>
      </c>
      <c r="H755" s="69" t="s">
        <v>222</v>
      </c>
      <c r="I755" s="70" t="s">
        <v>3526</v>
      </c>
      <c r="J755" s="68" t="s">
        <v>3527</v>
      </c>
      <c r="K755" s="68">
        <v>26.862110000000001</v>
      </c>
      <c r="L755" s="68">
        <v>-25.90944</v>
      </c>
      <c r="M755" s="68">
        <v>2</v>
      </c>
      <c r="N755" s="68">
        <v>120</v>
      </c>
      <c r="O755" s="68" t="s">
        <v>3528</v>
      </c>
      <c r="P755" s="68" t="s">
        <v>3529</v>
      </c>
      <c r="Q755" s="71">
        <v>313.35000000000002</v>
      </c>
      <c r="R755" s="72">
        <v>3.6</v>
      </c>
      <c r="S755" s="72">
        <v>29803</v>
      </c>
      <c r="T755" s="72">
        <v>5984</v>
      </c>
      <c r="U755" s="73">
        <v>2282.6615605552897</v>
      </c>
      <c r="V755" s="73">
        <v>458.32455720440396</v>
      </c>
      <c r="W755" s="71">
        <v>20.078515585679295</v>
      </c>
      <c r="X755" s="72">
        <v>1304</v>
      </c>
      <c r="Y755" s="72">
        <v>1000</v>
      </c>
      <c r="Z755" s="72">
        <v>3680</v>
      </c>
      <c r="AA755" s="71">
        <v>21.791443850267381</v>
      </c>
      <c r="AB755" s="71">
        <v>16.711229946524064</v>
      </c>
      <c r="AC755" s="71">
        <v>61.497326203208559</v>
      </c>
      <c r="AD755" s="71">
        <v>117.53</v>
      </c>
      <c r="AE755" s="71">
        <v>123.73</v>
      </c>
      <c r="AF755" s="71">
        <v>92.85</v>
      </c>
      <c r="AG755" s="71">
        <v>92.92</v>
      </c>
      <c r="AH755" s="71">
        <v>138.97999999999999</v>
      </c>
      <c r="AI755" s="73">
        <v>14087</v>
      </c>
      <c r="AJ755" s="71">
        <v>47.267053652316882</v>
      </c>
      <c r="AK755" s="71">
        <v>311</v>
      </c>
      <c r="AL755" s="74">
        <v>39579</v>
      </c>
      <c r="AM755" s="75">
        <v>0.70833333333333337</v>
      </c>
      <c r="AN755" s="72">
        <v>216</v>
      </c>
      <c r="AO755" s="74">
        <v>39579</v>
      </c>
      <c r="AP755" s="76">
        <v>0.70833333333333337</v>
      </c>
      <c r="AQ755" s="72">
        <v>180</v>
      </c>
      <c r="AR755" s="74">
        <v>39577</v>
      </c>
      <c r="AS755" s="76">
        <v>0.75</v>
      </c>
      <c r="AT755" s="72">
        <v>216</v>
      </c>
      <c r="AU755" s="72">
        <v>180</v>
      </c>
      <c r="AV755" s="72"/>
      <c r="AW755" s="72"/>
      <c r="AX755" s="72"/>
      <c r="AY755" s="72"/>
      <c r="AZ755" s="72"/>
      <c r="BA755" s="77"/>
    </row>
    <row r="756" spans="1:53" hidden="1">
      <c r="A756" t="e">
        <f>VLOOKUP(C756,'2010'!$G$2:$S$120,13,FALSE)</f>
        <v>#N/A</v>
      </c>
      <c r="B756" s="10">
        <v>754</v>
      </c>
      <c r="C756" s="56" t="s">
        <v>3530</v>
      </c>
      <c r="D756" s="57" t="s">
        <v>3531</v>
      </c>
      <c r="E756" s="57" t="s">
        <v>120</v>
      </c>
      <c r="F756" s="58" t="s">
        <v>3532</v>
      </c>
      <c r="G756" s="58" t="s">
        <v>3224</v>
      </c>
      <c r="H756" s="58" t="s">
        <v>191</v>
      </c>
      <c r="I756" s="59" t="s">
        <v>584</v>
      </c>
      <c r="J756" s="57" t="s">
        <v>3533</v>
      </c>
      <c r="K756" s="57">
        <v>27.40025</v>
      </c>
      <c r="L756" s="57">
        <v>-25.991700000000002</v>
      </c>
      <c r="M756" s="57">
        <v>2</v>
      </c>
      <c r="N756" s="57">
        <v>100</v>
      </c>
      <c r="O756" s="57" t="s">
        <v>3534</v>
      </c>
      <c r="P756" s="57" t="s">
        <v>3535</v>
      </c>
      <c r="Q756" s="60">
        <v>187.75</v>
      </c>
      <c r="R756" s="61">
        <v>2.1</v>
      </c>
      <c r="S756" s="61">
        <v>20311</v>
      </c>
      <c r="T756" s="61">
        <v>5795</v>
      </c>
      <c r="U756" s="62">
        <v>2596.3462050599201</v>
      </c>
      <c r="V756" s="62">
        <v>740.77230359520638</v>
      </c>
      <c r="W756" s="60">
        <v>28.531337698783908</v>
      </c>
      <c r="X756" s="61">
        <v>1571</v>
      </c>
      <c r="Y756" s="61">
        <v>913</v>
      </c>
      <c r="Z756" s="61">
        <v>3311</v>
      </c>
      <c r="AA756" s="60">
        <v>27.109577221742882</v>
      </c>
      <c r="AB756" s="60">
        <v>15.754961173425366</v>
      </c>
      <c r="AC756" s="60">
        <v>57.135461604831747</v>
      </c>
      <c r="AD756" s="60">
        <v>107.8</v>
      </c>
      <c r="AE756" s="60">
        <v>114.75</v>
      </c>
      <c r="AF756" s="60">
        <v>90.38</v>
      </c>
      <c r="AG756" s="60">
        <v>84.91</v>
      </c>
      <c r="AH756" s="60">
        <v>129.97999999999999</v>
      </c>
      <c r="AI756" s="62">
        <v>12593</v>
      </c>
      <c r="AJ756" s="60">
        <v>62.000886219290038</v>
      </c>
      <c r="AK756" s="60">
        <v>329</v>
      </c>
      <c r="AL756" s="63">
        <v>39607</v>
      </c>
      <c r="AM756" s="64">
        <v>0.70833333333333337</v>
      </c>
      <c r="AN756" s="61">
        <v>170</v>
      </c>
      <c r="AO756" s="63">
        <v>39605</v>
      </c>
      <c r="AP756" s="65">
        <v>0.75</v>
      </c>
      <c r="AQ756" s="61">
        <v>209</v>
      </c>
      <c r="AR756" s="63">
        <v>39607</v>
      </c>
      <c r="AS756" s="65">
        <v>0.70833333333333337</v>
      </c>
      <c r="AT756" s="61">
        <v>170</v>
      </c>
      <c r="AU756" s="61">
        <v>209</v>
      </c>
      <c r="AV756" s="61"/>
      <c r="AW756" s="61"/>
      <c r="AX756" s="61"/>
      <c r="AY756" s="61"/>
      <c r="AZ756" s="61"/>
      <c r="BA756" s="66"/>
    </row>
    <row r="757" spans="1:53" hidden="1">
      <c r="A757" t="e">
        <f>VLOOKUP(C757,'2010'!$G$2:$S$120,13,FALSE)</f>
        <v>#N/A</v>
      </c>
      <c r="B757" s="10">
        <v>755</v>
      </c>
      <c r="C757" s="67" t="s">
        <v>3536</v>
      </c>
      <c r="D757" s="68" t="s">
        <v>3537</v>
      </c>
      <c r="E757" s="68" t="s">
        <v>120</v>
      </c>
      <c r="F757" s="68"/>
      <c r="G757" s="69" t="s">
        <v>3538</v>
      </c>
      <c r="H757" s="69" t="s">
        <v>222</v>
      </c>
      <c r="I757" s="70" t="s">
        <v>3539</v>
      </c>
      <c r="J757" s="68" t="s">
        <v>3540</v>
      </c>
      <c r="K757" s="68">
        <v>26.097940000000001</v>
      </c>
      <c r="L757" s="68">
        <v>-25.554639999999999</v>
      </c>
      <c r="M757" s="68">
        <v>2</v>
      </c>
      <c r="N757" s="68">
        <v>60</v>
      </c>
      <c r="O757" s="68" t="s">
        <v>1922</v>
      </c>
      <c r="P757" s="68" t="s">
        <v>3528</v>
      </c>
      <c r="Q757" s="71">
        <v>171</v>
      </c>
      <c r="R757" s="72">
        <v>1.9</v>
      </c>
      <c r="S757" s="72">
        <v>2321</v>
      </c>
      <c r="T757" s="72">
        <v>100</v>
      </c>
      <c r="U757" s="73">
        <v>325.75438596491227</v>
      </c>
      <c r="V757" s="73">
        <v>14.035087719298245</v>
      </c>
      <c r="W757" s="71">
        <v>4.3084877208099952</v>
      </c>
      <c r="X757" s="72">
        <v>83</v>
      </c>
      <c r="Y757" s="72">
        <v>10</v>
      </c>
      <c r="Z757" s="72">
        <v>7</v>
      </c>
      <c r="AA757" s="71">
        <v>83</v>
      </c>
      <c r="AB757" s="71">
        <v>10</v>
      </c>
      <c r="AC757" s="71">
        <v>7</v>
      </c>
      <c r="AD757" s="71">
        <v>88.04</v>
      </c>
      <c r="AE757" s="71">
        <v>88.5</v>
      </c>
      <c r="AF757" s="71">
        <v>75.489999999999995</v>
      </c>
      <c r="AG757" s="71">
        <v>64.95</v>
      </c>
      <c r="AH757" s="71">
        <v>109.98</v>
      </c>
      <c r="AI757" s="73">
        <v>2056</v>
      </c>
      <c r="AJ757" s="71">
        <v>88.582507539853523</v>
      </c>
      <c r="AK757" s="71">
        <v>47</v>
      </c>
      <c r="AL757" s="74">
        <v>39591</v>
      </c>
      <c r="AM757" s="75">
        <v>0.58333333333333337</v>
      </c>
      <c r="AN757" s="72">
        <v>23</v>
      </c>
      <c r="AO757" s="74">
        <v>39592</v>
      </c>
      <c r="AP757" s="76">
        <v>0.41666666666666669</v>
      </c>
      <c r="AQ757" s="72">
        <v>27</v>
      </c>
      <c r="AR757" s="74">
        <v>39591</v>
      </c>
      <c r="AS757" s="76">
        <v>0.58333333333333337</v>
      </c>
      <c r="AT757" s="72">
        <v>23</v>
      </c>
      <c r="AU757" s="72">
        <v>27</v>
      </c>
      <c r="AV757" s="72"/>
      <c r="AW757" s="72"/>
      <c r="AX757" s="72"/>
      <c r="AY757" s="72"/>
      <c r="AZ757" s="72"/>
      <c r="BA757" s="77"/>
    </row>
    <row r="758" spans="1:53" hidden="1">
      <c r="A758" t="e">
        <f>VLOOKUP(C758,'2010'!$G$2:$S$120,13,FALSE)</f>
        <v>#N/A</v>
      </c>
      <c r="B758" s="10">
        <v>756</v>
      </c>
      <c r="C758" s="56" t="s">
        <v>3541</v>
      </c>
      <c r="D758" s="57" t="s">
        <v>3542</v>
      </c>
      <c r="E758" s="57" t="s">
        <v>120</v>
      </c>
      <c r="F758" s="58" t="s">
        <v>3532</v>
      </c>
      <c r="G758" s="58" t="s">
        <v>3224</v>
      </c>
      <c r="H758" s="58" t="s">
        <v>222</v>
      </c>
      <c r="I758" s="59" t="s">
        <v>1067</v>
      </c>
      <c r="J758" s="57" t="s">
        <v>3543</v>
      </c>
      <c r="K758" s="57">
        <v>26.715170000000001</v>
      </c>
      <c r="L758" s="57">
        <v>-25.65814</v>
      </c>
      <c r="M758" s="57">
        <v>2</v>
      </c>
      <c r="N758" s="57">
        <v>120</v>
      </c>
      <c r="O758" s="57" t="s">
        <v>3528</v>
      </c>
      <c r="P758" s="57" t="s">
        <v>3544</v>
      </c>
      <c r="Q758" s="60">
        <v>190.25</v>
      </c>
      <c r="R758" s="61">
        <v>2.2000000000000002</v>
      </c>
      <c r="S758" s="61">
        <v>13162</v>
      </c>
      <c r="T758" s="61">
        <v>3951</v>
      </c>
      <c r="U758" s="62">
        <v>1660.3837056504599</v>
      </c>
      <c r="V758" s="62">
        <v>498.4178712220762</v>
      </c>
      <c r="W758" s="60">
        <v>30.018234310895004</v>
      </c>
      <c r="X758" s="61">
        <v>1024</v>
      </c>
      <c r="Y758" s="61">
        <v>633</v>
      </c>
      <c r="Z758" s="61">
        <v>2294</v>
      </c>
      <c r="AA758" s="60">
        <v>25.917489243229564</v>
      </c>
      <c r="AB758" s="60">
        <v>16.021260440394837</v>
      </c>
      <c r="AC758" s="60">
        <v>58.061250316375599</v>
      </c>
      <c r="AD758" s="60">
        <v>112.29</v>
      </c>
      <c r="AE758" s="60">
        <v>120.51</v>
      </c>
      <c r="AF758" s="60">
        <v>93.14</v>
      </c>
      <c r="AG758" s="60">
        <v>86.92</v>
      </c>
      <c r="AH758" s="60">
        <v>137.99</v>
      </c>
      <c r="AI758" s="62">
        <v>4936</v>
      </c>
      <c r="AJ758" s="60">
        <v>37.501899407384897</v>
      </c>
      <c r="AK758" s="60">
        <v>181</v>
      </c>
      <c r="AL758" s="63">
        <v>39605</v>
      </c>
      <c r="AM758" s="64">
        <v>0.70833333333333337</v>
      </c>
      <c r="AN758" s="61">
        <v>101</v>
      </c>
      <c r="AO758" s="63">
        <v>39605</v>
      </c>
      <c r="AP758" s="65">
        <v>0.75</v>
      </c>
      <c r="AQ758" s="61">
        <v>111</v>
      </c>
      <c r="AR758" s="63">
        <v>39607</v>
      </c>
      <c r="AS758" s="65">
        <v>0.66666666666666663</v>
      </c>
      <c r="AT758" s="61">
        <v>101</v>
      </c>
      <c r="AU758" s="61">
        <v>111</v>
      </c>
      <c r="AV758" s="61"/>
      <c r="AW758" s="61"/>
      <c r="AX758" s="61"/>
      <c r="AY758" s="61"/>
      <c r="AZ758" s="61"/>
      <c r="BA758" s="66"/>
    </row>
    <row r="759" spans="1:53" hidden="1">
      <c r="A759" t="e">
        <f>VLOOKUP(C759,'2010'!$G$2:$S$120,13,FALSE)</f>
        <v>#N/A</v>
      </c>
      <c r="B759" s="10">
        <v>757</v>
      </c>
      <c r="C759" s="67" t="s">
        <v>3545</v>
      </c>
      <c r="D759" s="68" t="s">
        <v>3546</v>
      </c>
      <c r="E759" s="68" t="s">
        <v>120</v>
      </c>
      <c r="F759" s="69" t="s">
        <v>3521</v>
      </c>
      <c r="G759" s="69" t="s">
        <v>3547</v>
      </c>
      <c r="H759" s="69" t="s">
        <v>191</v>
      </c>
      <c r="I759" s="70" t="s">
        <v>2345</v>
      </c>
      <c r="J759" s="68" t="s">
        <v>3548</v>
      </c>
      <c r="K759" s="68">
        <v>26.065919999999998</v>
      </c>
      <c r="L759" s="68">
        <v>-25.51914</v>
      </c>
      <c r="M759" s="68">
        <v>2</v>
      </c>
      <c r="N759" s="68">
        <v>80</v>
      </c>
      <c r="O759" s="68" t="s">
        <v>1922</v>
      </c>
      <c r="P759" s="68" t="s">
        <v>3549</v>
      </c>
      <c r="Q759" s="71">
        <v>360</v>
      </c>
      <c r="R759" s="72">
        <v>4.0999999999999996</v>
      </c>
      <c r="S759" s="72">
        <v>30732</v>
      </c>
      <c r="T759" s="72">
        <v>6776</v>
      </c>
      <c r="U759" s="73">
        <v>2048.8000000000002</v>
      </c>
      <c r="V759" s="73">
        <v>451.73333333333335</v>
      </c>
      <c r="W759" s="71">
        <v>22.04867890147078</v>
      </c>
      <c r="X759" s="72">
        <v>1945</v>
      </c>
      <c r="Y759" s="72">
        <v>1261</v>
      </c>
      <c r="Z759" s="72">
        <v>3570</v>
      </c>
      <c r="AA759" s="71">
        <v>28.704250295159383</v>
      </c>
      <c r="AB759" s="71">
        <v>18.609799291617474</v>
      </c>
      <c r="AC759" s="71">
        <v>52.685950413223139</v>
      </c>
      <c r="AD759" s="71">
        <v>86.52</v>
      </c>
      <c r="AE759" s="71">
        <v>91.6</v>
      </c>
      <c r="AF759" s="71">
        <v>68.12</v>
      </c>
      <c r="AG759" s="71">
        <v>63.94</v>
      </c>
      <c r="AH759" s="71">
        <v>107.99</v>
      </c>
      <c r="AI759" s="73">
        <v>19147</v>
      </c>
      <c r="AJ759" s="71">
        <v>62.303136795522583</v>
      </c>
      <c r="AK759" s="71">
        <v>238</v>
      </c>
      <c r="AL759" s="74">
        <v>39598</v>
      </c>
      <c r="AM759" s="75">
        <v>0.75</v>
      </c>
      <c r="AN759" s="72">
        <v>137</v>
      </c>
      <c r="AO759" s="74">
        <v>39598</v>
      </c>
      <c r="AP759" s="76">
        <v>0.75</v>
      </c>
      <c r="AQ759" s="72">
        <v>131</v>
      </c>
      <c r="AR759" s="74">
        <v>39598</v>
      </c>
      <c r="AS759" s="76">
        <v>0.625</v>
      </c>
      <c r="AT759" s="72">
        <v>137</v>
      </c>
      <c r="AU759" s="72">
        <v>131</v>
      </c>
      <c r="AV759" s="72"/>
      <c r="AW759" s="72"/>
      <c r="AX759" s="72"/>
      <c r="AY759" s="72"/>
      <c r="AZ759" s="72"/>
      <c r="BA759" s="77"/>
    </row>
    <row r="760" spans="1:53" hidden="1">
      <c r="A760" t="e">
        <f>VLOOKUP(C760,'2010'!$G$2:$S$120,13,FALSE)</f>
        <v>#N/A</v>
      </c>
      <c r="B760" s="10">
        <v>758</v>
      </c>
      <c r="C760" s="56" t="s">
        <v>3550</v>
      </c>
      <c r="D760" s="57" t="s">
        <v>3551</v>
      </c>
      <c r="E760" s="57" t="s">
        <v>120</v>
      </c>
      <c r="F760" s="57"/>
      <c r="G760" s="58" t="s">
        <v>3552</v>
      </c>
      <c r="H760" s="57"/>
      <c r="I760" s="59" t="s">
        <v>3553</v>
      </c>
      <c r="J760" s="57" t="s">
        <v>3554</v>
      </c>
      <c r="K760" s="57">
        <v>26.552140000000001</v>
      </c>
      <c r="L760" s="57">
        <v>-25.49042</v>
      </c>
      <c r="M760" s="57">
        <v>2</v>
      </c>
      <c r="N760" s="57">
        <v>100</v>
      </c>
      <c r="O760" s="57" t="s">
        <v>3555</v>
      </c>
      <c r="P760" s="57" t="s">
        <v>3556</v>
      </c>
      <c r="Q760" s="60">
        <v>208</v>
      </c>
      <c r="R760" s="61">
        <v>2.4</v>
      </c>
      <c r="S760" s="61">
        <v>9340</v>
      </c>
      <c r="T760" s="61">
        <v>1493</v>
      </c>
      <c r="U760" s="62">
        <v>1077.6923076923076</v>
      </c>
      <c r="V760" s="62">
        <v>172.26923076923077</v>
      </c>
      <c r="W760" s="60">
        <v>15.985010706638118</v>
      </c>
      <c r="X760" s="61">
        <v>532</v>
      </c>
      <c r="Y760" s="61">
        <v>622</v>
      </c>
      <c r="Z760" s="61">
        <v>339</v>
      </c>
      <c r="AA760" s="60">
        <v>35.632953784326858</v>
      </c>
      <c r="AB760" s="60">
        <v>41.661085063630274</v>
      </c>
      <c r="AC760" s="60">
        <v>22.705961152042867</v>
      </c>
      <c r="AD760" s="60">
        <v>92.67</v>
      </c>
      <c r="AE760" s="60">
        <v>94.06</v>
      </c>
      <c r="AF760" s="60">
        <v>85.55</v>
      </c>
      <c r="AG760" s="60">
        <v>71.900000000000006</v>
      </c>
      <c r="AH760" s="60">
        <v>113.99</v>
      </c>
      <c r="AI760" s="62">
        <v>3031</v>
      </c>
      <c r="AJ760" s="60">
        <v>32.45182012847966</v>
      </c>
      <c r="AK760" s="60">
        <v>125</v>
      </c>
      <c r="AL760" s="63">
        <v>39607</v>
      </c>
      <c r="AM760" s="64">
        <v>0.75</v>
      </c>
      <c r="AN760" s="61">
        <v>71</v>
      </c>
      <c r="AO760" s="63">
        <v>39606</v>
      </c>
      <c r="AP760" s="65">
        <v>0.625</v>
      </c>
      <c r="AQ760" s="61">
        <v>76</v>
      </c>
      <c r="AR760" s="63">
        <v>39607</v>
      </c>
      <c r="AS760" s="65">
        <v>0.75</v>
      </c>
      <c r="AT760" s="61">
        <v>71</v>
      </c>
      <c r="AU760" s="61">
        <v>76</v>
      </c>
      <c r="AV760" s="61"/>
      <c r="AW760" s="61"/>
      <c r="AX760" s="61"/>
      <c r="AY760" s="61"/>
      <c r="AZ760" s="61"/>
      <c r="BA760" s="66"/>
    </row>
    <row r="761" spans="1:53" hidden="1">
      <c r="A761" t="e">
        <f>VLOOKUP(C761,'2010'!$G$2:$S$120,13,FALSE)</f>
        <v>#N/A</v>
      </c>
      <c r="B761" s="10">
        <v>759</v>
      </c>
      <c r="C761" s="67" t="s">
        <v>3557</v>
      </c>
      <c r="D761" s="68" t="s">
        <v>3558</v>
      </c>
      <c r="E761" s="68" t="s">
        <v>120</v>
      </c>
      <c r="F761" s="69" t="s">
        <v>3559</v>
      </c>
      <c r="G761" s="69" t="s">
        <v>315</v>
      </c>
      <c r="H761" s="69" t="s">
        <v>191</v>
      </c>
      <c r="I761" s="70" t="s">
        <v>1617</v>
      </c>
      <c r="J761" s="68" t="s">
        <v>3560</v>
      </c>
      <c r="K761" s="68">
        <v>27.2667</v>
      </c>
      <c r="L761" s="68">
        <v>-25.67258</v>
      </c>
      <c r="M761" s="68">
        <v>2</v>
      </c>
      <c r="N761" s="68">
        <v>60</v>
      </c>
      <c r="O761" s="68" t="s">
        <v>1927</v>
      </c>
      <c r="P761" s="68" t="s">
        <v>3561</v>
      </c>
      <c r="Q761" s="71">
        <v>169.5</v>
      </c>
      <c r="R761" s="72">
        <v>1.9</v>
      </c>
      <c r="S761" s="72">
        <v>40540</v>
      </c>
      <c r="T761" s="72">
        <v>6672</v>
      </c>
      <c r="U761" s="73">
        <v>5740.1769911504425</v>
      </c>
      <c r="V761" s="73">
        <v>944.70796460176985</v>
      </c>
      <c r="W761" s="71">
        <v>16.457819437592502</v>
      </c>
      <c r="X761" s="72">
        <v>2558</v>
      </c>
      <c r="Y761" s="72">
        <v>1447</v>
      </c>
      <c r="Z761" s="72">
        <v>2667</v>
      </c>
      <c r="AA761" s="71">
        <v>38.339328537170267</v>
      </c>
      <c r="AB761" s="71">
        <v>21.687649880095925</v>
      </c>
      <c r="AC761" s="71">
        <v>39.973021582733814</v>
      </c>
      <c r="AD761" s="71">
        <v>94.59</v>
      </c>
      <c r="AE761" s="71">
        <v>96.78</v>
      </c>
      <c r="AF761" s="71">
        <v>83.48</v>
      </c>
      <c r="AG761" s="71">
        <v>77.91</v>
      </c>
      <c r="AH761" s="71">
        <v>111.99</v>
      </c>
      <c r="AI761" s="73">
        <v>40010</v>
      </c>
      <c r="AJ761" s="71">
        <v>98.692649235323131</v>
      </c>
      <c r="AK761" s="71">
        <v>667</v>
      </c>
      <c r="AL761" s="74">
        <v>39612</v>
      </c>
      <c r="AM761" s="75">
        <v>0.66666666666666663</v>
      </c>
      <c r="AN761" s="72">
        <v>386</v>
      </c>
      <c r="AO761" s="74">
        <v>39618</v>
      </c>
      <c r="AP761" s="76">
        <v>0.45833333333333331</v>
      </c>
      <c r="AQ761" s="72">
        <v>400</v>
      </c>
      <c r="AR761" s="74">
        <v>39612</v>
      </c>
      <c r="AS761" s="76">
        <v>0.70833333333333337</v>
      </c>
      <c r="AT761" s="72">
        <v>386</v>
      </c>
      <c r="AU761" s="72">
        <v>400</v>
      </c>
      <c r="AV761" s="72"/>
      <c r="AW761" s="72"/>
      <c r="AX761" s="72"/>
      <c r="AY761" s="72"/>
      <c r="AZ761" s="72"/>
      <c r="BA761" s="77"/>
    </row>
    <row r="762" spans="1:53" hidden="1">
      <c r="A762" t="e">
        <f>VLOOKUP(C762,'2010'!$G$2:$S$120,13,FALSE)</f>
        <v>#N/A</v>
      </c>
      <c r="B762" s="10">
        <v>760</v>
      </c>
      <c r="C762" s="56" t="s">
        <v>3562</v>
      </c>
      <c r="D762" s="57" t="s">
        <v>3563</v>
      </c>
      <c r="E762" s="57" t="s">
        <v>120</v>
      </c>
      <c r="F762" s="58" t="s">
        <v>3559</v>
      </c>
      <c r="G762" s="58" t="s">
        <v>315</v>
      </c>
      <c r="H762" s="58" t="s">
        <v>191</v>
      </c>
      <c r="I762" s="59" t="s">
        <v>3564</v>
      </c>
      <c r="J762" s="57" t="s">
        <v>3565</v>
      </c>
      <c r="K762" s="57">
        <v>27.264189999999999</v>
      </c>
      <c r="L762" s="57">
        <v>-25.72917</v>
      </c>
      <c r="M762" s="57">
        <v>2</v>
      </c>
      <c r="N762" s="57">
        <v>60</v>
      </c>
      <c r="O762" s="57" t="s">
        <v>1927</v>
      </c>
      <c r="P762" s="57" t="s">
        <v>3566</v>
      </c>
      <c r="Q762" s="60">
        <v>168.51</v>
      </c>
      <c r="R762" s="61">
        <v>1.9</v>
      </c>
      <c r="S762" s="61">
        <v>90901</v>
      </c>
      <c r="T762" s="61">
        <v>10933</v>
      </c>
      <c r="U762" s="62">
        <v>12946.555100587504</v>
      </c>
      <c r="V762" s="62">
        <v>1557.1301406444722</v>
      </c>
      <c r="W762" s="60">
        <v>12.027370435968802</v>
      </c>
      <c r="X762" s="61">
        <v>4712</v>
      </c>
      <c r="Y762" s="61">
        <v>2123</v>
      </c>
      <c r="Z762" s="61">
        <v>4098</v>
      </c>
      <c r="AA762" s="60">
        <v>43.098874965700176</v>
      </c>
      <c r="AB762" s="60">
        <v>19.418274947406932</v>
      </c>
      <c r="AC762" s="60">
        <v>37.482850086892896</v>
      </c>
      <c r="AD762" s="60">
        <v>75.33</v>
      </c>
      <c r="AE762" s="60">
        <v>76.010000000000005</v>
      </c>
      <c r="AF762" s="60">
        <v>70.290000000000006</v>
      </c>
      <c r="AG762" s="60">
        <v>62.85</v>
      </c>
      <c r="AH762" s="60">
        <v>88.98</v>
      </c>
      <c r="AI762" s="62">
        <v>82391</v>
      </c>
      <c r="AJ762" s="60">
        <v>90.638166796844928</v>
      </c>
      <c r="AK762" s="60">
        <v>1510</v>
      </c>
      <c r="AL762" s="63">
        <v>39612</v>
      </c>
      <c r="AM762" s="64">
        <v>0.70833333333333337</v>
      </c>
      <c r="AN762" s="61">
        <v>699</v>
      </c>
      <c r="AO762" s="63">
        <v>39616</v>
      </c>
      <c r="AP762" s="65">
        <v>0.29166666666666669</v>
      </c>
      <c r="AQ762" s="61">
        <v>925</v>
      </c>
      <c r="AR762" s="63">
        <v>39612</v>
      </c>
      <c r="AS762" s="65">
        <v>0.70833333333333337</v>
      </c>
      <c r="AT762" s="61">
        <v>699</v>
      </c>
      <c r="AU762" s="61">
        <v>925</v>
      </c>
      <c r="AV762" s="61"/>
      <c r="AW762" s="61"/>
      <c r="AX762" s="61"/>
      <c r="AY762" s="61"/>
      <c r="AZ762" s="61"/>
      <c r="BA762" s="66"/>
    </row>
    <row r="763" spans="1:53" hidden="1">
      <c r="A763" t="e">
        <f>VLOOKUP(C763,'2010'!$G$2:$S$120,13,FALSE)</f>
        <v>#N/A</v>
      </c>
      <c r="B763" s="10">
        <v>761</v>
      </c>
      <c r="C763" s="67" t="s">
        <v>3567</v>
      </c>
      <c r="D763" s="68" t="s">
        <v>3568</v>
      </c>
      <c r="E763" s="68" t="s">
        <v>120</v>
      </c>
      <c r="F763" s="68"/>
      <c r="G763" s="69" t="s">
        <v>3569</v>
      </c>
      <c r="H763" s="68"/>
      <c r="I763" s="70" t="s">
        <v>1283</v>
      </c>
      <c r="J763" s="68" t="s">
        <v>3570</v>
      </c>
      <c r="K763" s="68">
        <v>27.280560000000001</v>
      </c>
      <c r="L763" s="68">
        <v>-27.747219999999999</v>
      </c>
      <c r="M763" s="68">
        <v>2</v>
      </c>
      <c r="N763" s="68">
        <v>60</v>
      </c>
      <c r="O763" s="68" t="s">
        <v>3571</v>
      </c>
      <c r="P763" s="68" t="s">
        <v>3572</v>
      </c>
      <c r="Q763" s="71">
        <v>186.38</v>
      </c>
      <c r="R763" s="72">
        <v>2.1</v>
      </c>
      <c r="S763" s="72">
        <v>21435</v>
      </c>
      <c r="T763" s="72">
        <v>1146</v>
      </c>
      <c r="U763" s="73">
        <v>2760.1673999356153</v>
      </c>
      <c r="V763" s="73">
        <v>147.5694817040455</v>
      </c>
      <c r="W763" s="71">
        <v>5.346396081175647</v>
      </c>
      <c r="X763" s="72">
        <v>918</v>
      </c>
      <c r="Y763" s="72">
        <v>124</v>
      </c>
      <c r="Z763" s="72">
        <v>104</v>
      </c>
      <c r="AA763" s="71">
        <v>80.104712041884824</v>
      </c>
      <c r="AB763" s="71">
        <v>10.820244328097731</v>
      </c>
      <c r="AC763" s="71">
        <v>9.0750436300174506</v>
      </c>
      <c r="AD763" s="71">
        <v>90.11</v>
      </c>
      <c r="AE763" s="71">
        <v>90.91</v>
      </c>
      <c r="AF763" s="71">
        <v>75.959999999999994</v>
      </c>
      <c r="AG763" s="71">
        <v>71.900000000000006</v>
      </c>
      <c r="AH763" s="71">
        <v>107.98</v>
      </c>
      <c r="AI763" s="73">
        <v>20485</v>
      </c>
      <c r="AJ763" s="71">
        <v>95.567996267786327</v>
      </c>
      <c r="AK763" s="71">
        <v>342</v>
      </c>
      <c r="AL763" s="74">
        <v>39559</v>
      </c>
      <c r="AM763" s="75">
        <v>0.29166666666666669</v>
      </c>
      <c r="AN763" s="72">
        <v>274</v>
      </c>
      <c r="AO763" s="74">
        <v>39559</v>
      </c>
      <c r="AP763" s="76">
        <v>0.29166666666666669</v>
      </c>
      <c r="AQ763" s="72">
        <v>207</v>
      </c>
      <c r="AR763" s="74">
        <v>39555</v>
      </c>
      <c r="AS763" s="76">
        <v>0.70833333333333337</v>
      </c>
      <c r="AT763" s="72">
        <v>274</v>
      </c>
      <c r="AU763" s="72">
        <v>207</v>
      </c>
      <c r="AV763" s="72"/>
      <c r="AW763" s="72"/>
      <c r="AX763" s="72"/>
      <c r="AY763" s="72"/>
      <c r="AZ763" s="72"/>
      <c r="BA763" s="77"/>
    </row>
    <row r="764" spans="1:53" hidden="1">
      <c r="A764" t="e">
        <f>VLOOKUP(C764,'2010'!$G$2:$S$120,13,FALSE)</f>
        <v>#N/A</v>
      </c>
      <c r="B764" s="10">
        <v>762</v>
      </c>
      <c r="C764" s="56" t="s">
        <v>3573</v>
      </c>
      <c r="D764" s="57" t="s">
        <v>3574</v>
      </c>
      <c r="E764" s="57" t="s">
        <v>120</v>
      </c>
      <c r="F764" s="57"/>
      <c r="G764" s="58" t="s">
        <v>3575</v>
      </c>
      <c r="H764" s="57"/>
      <c r="I764" s="59" t="s">
        <v>1283</v>
      </c>
      <c r="J764" s="57" t="s">
        <v>3576</v>
      </c>
      <c r="K764" s="57">
        <v>27.334890000000001</v>
      </c>
      <c r="L764" s="57">
        <v>-25.698889999999999</v>
      </c>
      <c r="M764" s="57">
        <v>2</v>
      </c>
      <c r="N764" s="57">
        <v>80</v>
      </c>
      <c r="O764" s="57" t="s">
        <v>3577</v>
      </c>
      <c r="P764" s="57" t="s">
        <v>3578</v>
      </c>
      <c r="Q764" s="60">
        <v>187.83</v>
      </c>
      <c r="R764" s="61">
        <v>2.1</v>
      </c>
      <c r="S764" s="61">
        <v>47701</v>
      </c>
      <c r="T764" s="61">
        <v>6926</v>
      </c>
      <c r="U764" s="62">
        <v>6095.000798594474</v>
      </c>
      <c r="V764" s="62">
        <v>884.97045200447201</v>
      </c>
      <c r="W764" s="60">
        <v>14.519611748181379</v>
      </c>
      <c r="X764" s="61">
        <v>2598</v>
      </c>
      <c r="Y764" s="61">
        <v>3080</v>
      </c>
      <c r="Z764" s="61">
        <v>1248</v>
      </c>
      <c r="AA764" s="60">
        <v>37.510828761189721</v>
      </c>
      <c r="AB764" s="60">
        <v>44.470112619116378</v>
      </c>
      <c r="AC764" s="60">
        <v>18.019058619693908</v>
      </c>
      <c r="AD764" s="60">
        <v>63.67</v>
      </c>
      <c r="AE764" s="60">
        <v>66.09</v>
      </c>
      <c r="AF764" s="60">
        <v>49.33</v>
      </c>
      <c r="AG764" s="60">
        <v>55.63</v>
      </c>
      <c r="AH764" s="60">
        <v>76.98</v>
      </c>
      <c r="AI764" s="62">
        <v>4442</v>
      </c>
      <c r="AJ764" s="60">
        <v>9.3121737489780081</v>
      </c>
      <c r="AK764" s="60">
        <v>845</v>
      </c>
      <c r="AL764" s="63">
        <v>39560</v>
      </c>
      <c r="AM764" s="64">
        <v>0.29166666666666669</v>
      </c>
      <c r="AN764" s="61">
        <v>669</v>
      </c>
      <c r="AO764" s="63">
        <v>39560</v>
      </c>
      <c r="AP764" s="65">
        <v>0.29166666666666669</v>
      </c>
      <c r="AQ764" s="61">
        <v>590</v>
      </c>
      <c r="AR764" s="63">
        <v>39555</v>
      </c>
      <c r="AS764" s="65">
        <v>0.70833333333333337</v>
      </c>
      <c r="AT764" s="61">
        <v>669</v>
      </c>
      <c r="AU764" s="61">
        <v>590</v>
      </c>
      <c r="AV764" s="61"/>
      <c r="AW764" s="61"/>
      <c r="AX764" s="61"/>
      <c r="AY764" s="61"/>
      <c r="AZ764" s="61"/>
      <c r="BA764" s="66"/>
    </row>
    <row r="765" spans="1:53" hidden="1">
      <c r="A765" t="e">
        <f>VLOOKUP(C765,'2010'!$G$2:$S$120,13,FALSE)</f>
        <v>#N/A</v>
      </c>
      <c r="B765" s="10">
        <v>763</v>
      </c>
      <c r="C765" s="67" t="s">
        <v>3579</v>
      </c>
      <c r="D765" s="68" t="s">
        <v>3580</v>
      </c>
      <c r="E765" s="68" t="s">
        <v>120</v>
      </c>
      <c r="F765" s="68"/>
      <c r="G765" s="69" t="s">
        <v>3581</v>
      </c>
      <c r="H765" s="68"/>
      <c r="I765" s="70" t="s">
        <v>1094</v>
      </c>
      <c r="J765" s="68" t="s">
        <v>3582</v>
      </c>
      <c r="K765" s="68">
        <v>27.26661</v>
      </c>
      <c r="L765" s="68">
        <v>-25.67258</v>
      </c>
      <c r="M765" s="68">
        <v>2</v>
      </c>
      <c r="N765" s="68">
        <v>60</v>
      </c>
      <c r="O765" s="68" t="s">
        <v>3583</v>
      </c>
      <c r="P765" s="68" t="s">
        <v>3584</v>
      </c>
      <c r="Q765" s="71">
        <v>189</v>
      </c>
      <c r="R765" s="72">
        <v>2.2000000000000002</v>
      </c>
      <c r="S765" s="72">
        <v>55411</v>
      </c>
      <c r="T765" s="72">
        <v>7354</v>
      </c>
      <c r="U765" s="73">
        <v>7036.3174603174602</v>
      </c>
      <c r="V765" s="73">
        <v>933.84126984126988</v>
      </c>
      <c r="W765" s="71">
        <v>13.271733049394523</v>
      </c>
      <c r="X765" s="72">
        <v>3445</v>
      </c>
      <c r="Y765" s="72">
        <v>2114</v>
      </c>
      <c r="Z765" s="72">
        <v>1795</v>
      </c>
      <c r="AA765" s="71">
        <v>46.845254283383191</v>
      </c>
      <c r="AB765" s="71">
        <v>28.74626053848246</v>
      </c>
      <c r="AC765" s="71">
        <v>24.408485178134349</v>
      </c>
      <c r="AD765" s="71">
        <v>63.98</v>
      </c>
      <c r="AE765" s="71">
        <v>64.95</v>
      </c>
      <c r="AF765" s="71">
        <v>57.62</v>
      </c>
      <c r="AG765" s="71">
        <v>55.63</v>
      </c>
      <c r="AH765" s="71">
        <v>76.98</v>
      </c>
      <c r="AI765" s="73">
        <v>30490</v>
      </c>
      <c r="AJ765" s="71">
        <v>55.025175506668354</v>
      </c>
      <c r="AK765" s="71">
        <v>642</v>
      </c>
      <c r="AL765" s="74">
        <v>39561</v>
      </c>
      <c r="AM765" s="75">
        <v>0.66666666666666663</v>
      </c>
      <c r="AN765" s="72">
        <v>364</v>
      </c>
      <c r="AO765" s="74">
        <v>39561</v>
      </c>
      <c r="AP765" s="76">
        <v>0.625</v>
      </c>
      <c r="AQ765" s="72">
        <v>305</v>
      </c>
      <c r="AR765" s="74">
        <v>39559</v>
      </c>
      <c r="AS765" s="76">
        <v>0.66666666666666663</v>
      </c>
      <c r="AT765" s="72">
        <v>364</v>
      </c>
      <c r="AU765" s="72">
        <v>305</v>
      </c>
      <c r="AV765" s="72"/>
      <c r="AW765" s="72"/>
      <c r="AX765" s="72"/>
      <c r="AY765" s="72"/>
      <c r="AZ765" s="72"/>
      <c r="BA765" s="77"/>
    </row>
    <row r="766" spans="1:53" hidden="1">
      <c r="A766" t="e">
        <f>VLOOKUP(C766,'2010'!$G$2:$S$120,13,FALSE)</f>
        <v>#N/A</v>
      </c>
      <c r="B766" s="10">
        <v>764</v>
      </c>
      <c r="C766" s="56" t="s">
        <v>3585</v>
      </c>
      <c r="D766" s="57" t="s">
        <v>3586</v>
      </c>
      <c r="E766" s="57" t="s">
        <v>120</v>
      </c>
      <c r="F766" s="58" t="s">
        <v>3587</v>
      </c>
      <c r="G766" s="58" t="s">
        <v>3588</v>
      </c>
      <c r="H766" s="58" t="s">
        <v>191</v>
      </c>
      <c r="I766" s="59" t="s">
        <v>525</v>
      </c>
      <c r="J766" s="57" t="s">
        <v>3589</v>
      </c>
      <c r="K766" s="57">
        <v>27.76642</v>
      </c>
      <c r="L766" s="57">
        <v>-25.76567</v>
      </c>
      <c r="M766" s="57">
        <v>2</v>
      </c>
      <c r="N766" s="57">
        <v>100</v>
      </c>
      <c r="O766" s="57" t="s">
        <v>3590</v>
      </c>
      <c r="P766" s="57" t="s">
        <v>3561</v>
      </c>
      <c r="Q766" s="60">
        <v>213</v>
      </c>
      <c r="R766" s="61">
        <v>2.4</v>
      </c>
      <c r="S766" s="61">
        <v>20945</v>
      </c>
      <c r="T766" s="61">
        <v>3008</v>
      </c>
      <c r="U766" s="62">
        <v>2360</v>
      </c>
      <c r="V766" s="62">
        <v>338.92957746478874</v>
      </c>
      <c r="W766" s="60">
        <v>14.361422773931725</v>
      </c>
      <c r="X766" s="61">
        <v>1861</v>
      </c>
      <c r="Y766" s="61">
        <v>503</v>
      </c>
      <c r="Z766" s="61">
        <v>644</v>
      </c>
      <c r="AA766" s="60">
        <v>61.868351063829785</v>
      </c>
      <c r="AB766" s="60">
        <v>16.722074468085108</v>
      </c>
      <c r="AC766" s="60">
        <v>21.409574468085108</v>
      </c>
      <c r="AD766" s="60">
        <v>80.989999999999995</v>
      </c>
      <c r="AE766" s="60">
        <v>82.53</v>
      </c>
      <c r="AF766" s="60">
        <v>71.77</v>
      </c>
      <c r="AG766" s="60">
        <v>64.91</v>
      </c>
      <c r="AH766" s="60">
        <v>96.98</v>
      </c>
      <c r="AI766" s="62">
        <v>1996</v>
      </c>
      <c r="AJ766" s="60">
        <v>9.5297206970637394</v>
      </c>
      <c r="AK766" s="60">
        <v>242</v>
      </c>
      <c r="AL766" s="63">
        <v>39556</v>
      </c>
      <c r="AM766" s="64">
        <v>0.70833333333333337</v>
      </c>
      <c r="AN766" s="61">
        <v>120</v>
      </c>
      <c r="AO766" s="63">
        <v>39558</v>
      </c>
      <c r="AP766" s="65">
        <v>0.5</v>
      </c>
      <c r="AQ766" s="61">
        <v>126</v>
      </c>
      <c r="AR766" s="63">
        <v>39556</v>
      </c>
      <c r="AS766" s="65">
        <v>0.66666666666666663</v>
      </c>
      <c r="AT766" s="61">
        <v>120</v>
      </c>
      <c r="AU766" s="61">
        <v>126</v>
      </c>
      <c r="AV766" s="61"/>
      <c r="AW766" s="61"/>
      <c r="AX766" s="61"/>
      <c r="AY766" s="61"/>
      <c r="AZ766" s="61"/>
      <c r="BA766" s="66"/>
    </row>
    <row r="767" spans="1:53" hidden="1">
      <c r="A767" t="e">
        <f>VLOOKUP(C767,'2010'!$G$2:$S$120,13,FALSE)</f>
        <v>#N/A</v>
      </c>
      <c r="B767" s="10">
        <v>765</v>
      </c>
      <c r="C767" s="67" t="s">
        <v>3591</v>
      </c>
      <c r="D767" s="68" t="s">
        <v>3592</v>
      </c>
      <c r="E767" s="68" t="s">
        <v>120</v>
      </c>
      <c r="F767" s="69" t="s">
        <v>3593</v>
      </c>
      <c r="G767" s="69" t="s">
        <v>3594</v>
      </c>
      <c r="H767" s="69" t="s">
        <v>222</v>
      </c>
      <c r="I767" s="70" t="s">
        <v>458</v>
      </c>
      <c r="J767" s="68" t="s">
        <v>3595</v>
      </c>
      <c r="K767" s="68">
        <v>27.884779999999999</v>
      </c>
      <c r="L767" s="68">
        <v>-25.837</v>
      </c>
      <c r="M767" s="68">
        <v>2</v>
      </c>
      <c r="N767" s="68">
        <v>100</v>
      </c>
      <c r="O767" s="68" t="s">
        <v>3596</v>
      </c>
      <c r="P767" s="68" t="s">
        <v>673</v>
      </c>
      <c r="Q767" s="71">
        <v>168</v>
      </c>
      <c r="R767" s="72">
        <v>1.9</v>
      </c>
      <c r="S767" s="72">
        <v>64861</v>
      </c>
      <c r="T767" s="72">
        <v>4524</v>
      </c>
      <c r="U767" s="73">
        <v>9265.8571428571431</v>
      </c>
      <c r="V767" s="73">
        <v>646.28571428571422</v>
      </c>
      <c r="W767" s="71">
        <v>6.9749155887204939</v>
      </c>
      <c r="X767" s="72">
        <v>2639</v>
      </c>
      <c r="Y767" s="72">
        <v>1233</v>
      </c>
      <c r="Z767" s="72">
        <v>652</v>
      </c>
      <c r="AA767" s="71">
        <v>58.333333333333336</v>
      </c>
      <c r="AB767" s="71">
        <v>27.254641909814325</v>
      </c>
      <c r="AC767" s="71">
        <v>14.412024756852343</v>
      </c>
      <c r="AD767" s="71">
        <v>88.91</v>
      </c>
      <c r="AE767" s="71">
        <v>90.49</v>
      </c>
      <c r="AF767" s="71">
        <v>67.84</v>
      </c>
      <c r="AG767" s="71">
        <v>70.91</v>
      </c>
      <c r="AH767" s="71">
        <v>107.98</v>
      </c>
      <c r="AI767" s="73">
        <v>16858</v>
      </c>
      <c r="AJ767" s="71">
        <v>25.990965295015496</v>
      </c>
      <c r="AK767" s="71">
        <v>1021</v>
      </c>
      <c r="AL767" s="74">
        <v>39558</v>
      </c>
      <c r="AM767" s="75">
        <v>0.70833333333333337</v>
      </c>
      <c r="AN767" s="72">
        <v>635</v>
      </c>
      <c r="AO767" s="74">
        <v>39556</v>
      </c>
      <c r="AP767" s="76">
        <v>0.75</v>
      </c>
      <c r="AQ767" s="72">
        <v>748</v>
      </c>
      <c r="AR767" s="74">
        <v>39558</v>
      </c>
      <c r="AS767" s="76">
        <v>0.70833333333333337</v>
      </c>
      <c r="AT767" s="72">
        <v>635</v>
      </c>
      <c r="AU767" s="72">
        <v>748</v>
      </c>
      <c r="AV767" s="72"/>
      <c r="AW767" s="72"/>
      <c r="AX767" s="72"/>
      <c r="AY767" s="72"/>
      <c r="AZ767" s="72"/>
      <c r="BA767" s="77"/>
    </row>
    <row r="768" spans="1:53" hidden="1">
      <c r="A768" t="e">
        <f>VLOOKUP(C768,'2010'!$G$2:$S$120,13,FALSE)</f>
        <v>#N/A</v>
      </c>
      <c r="B768" s="10">
        <v>766</v>
      </c>
      <c r="C768" s="56" t="s">
        <v>3597</v>
      </c>
      <c r="D768" s="57" t="s">
        <v>3598</v>
      </c>
      <c r="E768" s="57" t="s">
        <v>120</v>
      </c>
      <c r="F768" s="57"/>
      <c r="G768" s="58" t="s">
        <v>3599</v>
      </c>
      <c r="H768" s="58" t="s">
        <v>191</v>
      </c>
      <c r="I768" s="59" t="s">
        <v>481</v>
      </c>
      <c r="J768" s="57" t="s">
        <v>3600</v>
      </c>
      <c r="K768" s="57">
        <v>27.920169999999999</v>
      </c>
      <c r="L768" s="57">
        <v>-25.78933</v>
      </c>
      <c r="M768" s="57">
        <v>2</v>
      </c>
      <c r="N768" s="57">
        <v>100</v>
      </c>
      <c r="O768" s="57" t="s">
        <v>1933</v>
      </c>
      <c r="P768" s="57" t="s">
        <v>3601</v>
      </c>
      <c r="Q768" s="60">
        <v>168</v>
      </c>
      <c r="R768" s="61">
        <v>1.9</v>
      </c>
      <c r="S768" s="61">
        <v>43474</v>
      </c>
      <c r="T768" s="61">
        <v>2930</v>
      </c>
      <c r="U768" s="62">
        <v>6210.5714285714284</v>
      </c>
      <c r="V768" s="62">
        <v>418.57142857142856</v>
      </c>
      <c r="W768" s="60">
        <v>6.7396604867276997</v>
      </c>
      <c r="X768" s="61">
        <v>2034</v>
      </c>
      <c r="Y768" s="61">
        <v>566</v>
      </c>
      <c r="Z768" s="61">
        <v>330</v>
      </c>
      <c r="AA768" s="60">
        <v>69.419795221843003</v>
      </c>
      <c r="AB768" s="60">
        <v>19.317406143344709</v>
      </c>
      <c r="AC768" s="60">
        <v>11.262798634812286</v>
      </c>
      <c r="AD768" s="60">
        <v>89.96</v>
      </c>
      <c r="AE768" s="60">
        <v>90.95</v>
      </c>
      <c r="AF768" s="60">
        <v>76.209999999999994</v>
      </c>
      <c r="AG768" s="60">
        <v>73.91</v>
      </c>
      <c r="AH768" s="60">
        <v>106.98</v>
      </c>
      <c r="AI768" s="62">
        <v>10863</v>
      </c>
      <c r="AJ768" s="60">
        <v>24.987348760178499</v>
      </c>
      <c r="AK768" s="60">
        <v>813</v>
      </c>
      <c r="AL768" s="63">
        <v>39556</v>
      </c>
      <c r="AM768" s="64">
        <v>0.33333333333333331</v>
      </c>
      <c r="AN768" s="61">
        <v>546</v>
      </c>
      <c r="AO768" s="63">
        <v>39554</v>
      </c>
      <c r="AP768" s="65">
        <v>0.70833333333333337</v>
      </c>
      <c r="AQ768" s="61">
        <v>606</v>
      </c>
      <c r="AR768" s="63">
        <v>39556</v>
      </c>
      <c r="AS768" s="65">
        <v>0.33333333333333331</v>
      </c>
      <c r="AT768" s="61">
        <v>546</v>
      </c>
      <c r="AU768" s="61">
        <v>606</v>
      </c>
      <c r="AV768" s="61"/>
      <c r="AW768" s="61"/>
      <c r="AX768" s="61"/>
      <c r="AY768" s="61"/>
      <c r="AZ768" s="61"/>
      <c r="BA768" s="66"/>
    </row>
    <row r="769" spans="1:53" hidden="1">
      <c r="A769" t="e">
        <f>VLOOKUP(C769,'2010'!$G$2:$S$120,13,FALSE)</f>
        <v>#N/A</v>
      </c>
      <c r="B769" s="10">
        <v>767</v>
      </c>
      <c r="C769" s="67" t="s">
        <v>3602</v>
      </c>
      <c r="D769" s="68" t="s">
        <v>3603</v>
      </c>
      <c r="E769" s="68" t="s">
        <v>120</v>
      </c>
      <c r="F769" s="69" t="s">
        <v>3604</v>
      </c>
      <c r="G769" s="69" t="s">
        <v>3605</v>
      </c>
      <c r="H769" s="68"/>
      <c r="I769" s="70" t="s">
        <v>695</v>
      </c>
      <c r="J769" s="68" t="s">
        <v>3606</v>
      </c>
      <c r="K769" s="68">
        <v>27.907830000000001</v>
      </c>
      <c r="L769" s="68">
        <v>-25.676079999999999</v>
      </c>
      <c r="M769" s="68">
        <v>2</v>
      </c>
      <c r="N769" s="68">
        <v>100</v>
      </c>
      <c r="O769" s="68" t="s">
        <v>3607</v>
      </c>
      <c r="P769" s="68" t="s">
        <v>321</v>
      </c>
      <c r="Q769" s="71">
        <v>170</v>
      </c>
      <c r="R769" s="72">
        <v>1.9</v>
      </c>
      <c r="S769" s="72">
        <v>49104</v>
      </c>
      <c r="T769" s="72">
        <v>6862</v>
      </c>
      <c r="U769" s="73">
        <v>6932.3294117647065</v>
      </c>
      <c r="V769" s="73">
        <v>968.75294117647059</v>
      </c>
      <c r="W769" s="71">
        <v>13.974421635711959</v>
      </c>
      <c r="X769" s="72">
        <v>2664</v>
      </c>
      <c r="Y769" s="72">
        <v>1589</v>
      </c>
      <c r="Z769" s="72">
        <v>2609</v>
      </c>
      <c r="AA769" s="71">
        <v>38.822500728650539</v>
      </c>
      <c r="AB769" s="71">
        <v>23.156514135820462</v>
      </c>
      <c r="AC769" s="71">
        <v>38.020985135529003</v>
      </c>
      <c r="AD769" s="71">
        <v>91.67</v>
      </c>
      <c r="AE769" s="71">
        <v>93.5</v>
      </c>
      <c r="AF769" s="71">
        <v>80.44</v>
      </c>
      <c r="AG769" s="71">
        <v>73.900000000000006</v>
      </c>
      <c r="AH769" s="71">
        <v>109.98</v>
      </c>
      <c r="AI769" s="73">
        <v>14191</v>
      </c>
      <c r="AJ769" s="71">
        <v>28.899885956337567</v>
      </c>
      <c r="AK769" s="71">
        <v>712</v>
      </c>
      <c r="AL769" s="74">
        <v>39559</v>
      </c>
      <c r="AM769" s="75">
        <v>0.33333333333333331</v>
      </c>
      <c r="AN769" s="72">
        <v>384</v>
      </c>
      <c r="AO769" s="74">
        <v>39556</v>
      </c>
      <c r="AP769" s="76">
        <v>0.66666666666666663</v>
      </c>
      <c r="AQ769" s="72">
        <v>449</v>
      </c>
      <c r="AR769" s="74">
        <v>39559</v>
      </c>
      <c r="AS769" s="76">
        <v>0.33333333333333331</v>
      </c>
      <c r="AT769" s="72">
        <v>384</v>
      </c>
      <c r="AU769" s="72">
        <v>449</v>
      </c>
      <c r="AV769" s="72"/>
      <c r="AW769" s="72"/>
      <c r="AX769" s="72"/>
      <c r="AY769" s="72"/>
      <c r="AZ769" s="72"/>
      <c r="BA769" s="77"/>
    </row>
    <row r="770" spans="1:53" hidden="1">
      <c r="A770" t="e">
        <f>VLOOKUP(C770,'2010'!$G$2:$S$120,13,FALSE)</f>
        <v>#N/A</v>
      </c>
      <c r="B770" s="10">
        <v>768</v>
      </c>
      <c r="C770" s="56" t="s">
        <v>3608</v>
      </c>
      <c r="D770" s="57" t="s">
        <v>3609</v>
      </c>
      <c r="E770" s="57" t="s">
        <v>120</v>
      </c>
      <c r="F770" s="57"/>
      <c r="G770" s="58" t="s">
        <v>3610</v>
      </c>
      <c r="H770" s="57"/>
      <c r="I770" s="59" t="s">
        <v>2022</v>
      </c>
      <c r="J770" s="57" t="s">
        <v>3611</v>
      </c>
      <c r="K770" s="57">
        <v>27.83897</v>
      </c>
      <c r="L770" s="57">
        <v>-25.463049999999999</v>
      </c>
      <c r="M770" s="57">
        <v>2</v>
      </c>
      <c r="N770" s="57">
        <v>80</v>
      </c>
      <c r="O770" s="57" t="s">
        <v>3612</v>
      </c>
      <c r="P770" s="57" t="s">
        <v>321</v>
      </c>
      <c r="Q770" s="60">
        <v>187</v>
      </c>
      <c r="R770" s="61">
        <v>2.1</v>
      </c>
      <c r="S770" s="61">
        <v>38312</v>
      </c>
      <c r="T770" s="61">
        <v>3431</v>
      </c>
      <c r="U770" s="62">
        <v>4917.0481283422459</v>
      </c>
      <c r="V770" s="62">
        <v>440.34224598930484</v>
      </c>
      <c r="W770" s="60">
        <v>8.9554186677803287</v>
      </c>
      <c r="X770" s="61">
        <v>1478</v>
      </c>
      <c r="Y770" s="61">
        <v>1801</v>
      </c>
      <c r="Z770" s="61">
        <v>152</v>
      </c>
      <c r="AA770" s="60">
        <v>43.077819877586712</v>
      </c>
      <c r="AB770" s="60">
        <v>52.491984844068782</v>
      </c>
      <c r="AC770" s="60">
        <v>4.430195278344506</v>
      </c>
      <c r="AD770" s="60">
        <v>65.02</v>
      </c>
      <c r="AE770" s="60">
        <v>65.569999999999993</v>
      </c>
      <c r="AF770" s="60">
        <v>59.46</v>
      </c>
      <c r="AG770" s="60">
        <v>55.63</v>
      </c>
      <c r="AH770" s="60">
        <v>78.98</v>
      </c>
      <c r="AI770" s="62">
        <v>4521</v>
      </c>
      <c r="AJ770" s="60">
        <v>11.800480267279182</v>
      </c>
      <c r="AK770" s="60">
        <v>495</v>
      </c>
      <c r="AL770" s="63">
        <v>39552</v>
      </c>
      <c r="AM770" s="64">
        <v>0.75</v>
      </c>
      <c r="AN770" s="61">
        <v>340</v>
      </c>
      <c r="AO770" s="63">
        <v>39552</v>
      </c>
      <c r="AP770" s="65">
        <v>0.75</v>
      </c>
      <c r="AQ770" s="61">
        <v>301</v>
      </c>
      <c r="AR770" s="63">
        <v>39556</v>
      </c>
      <c r="AS770" s="65">
        <v>0.29166666666666669</v>
      </c>
      <c r="AT770" s="61">
        <v>340</v>
      </c>
      <c r="AU770" s="61">
        <v>301</v>
      </c>
      <c r="AV770" s="61"/>
      <c r="AW770" s="61"/>
      <c r="AX770" s="61"/>
      <c r="AY770" s="61"/>
      <c r="AZ770" s="61"/>
      <c r="BA770" s="66"/>
    </row>
    <row r="771" spans="1:53" hidden="1">
      <c r="A771" t="e">
        <f>VLOOKUP(C771,'2010'!$G$2:$S$120,13,FALSE)</f>
        <v>#N/A</v>
      </c>
      <c r="B771" s="10">
        <v>769</v>
      </c>
      <c r="C771" s="67" t="s">
        <v>3613</v>
      </c>
      <c r="D771" s="68" t="s">
        <v>3614</v>
      </c>
      <c r="E771" s="68" t="s">
        <v>120</v>
      </c>
      <c r="F771" s="68"/>
      <c r="G771" s="69" t="s">
        <v>3615</v>
      </c>
      <c r="H771" s="69" t="s">
        <v>191</v>
      </c>
      <c r="I771" s="70" t="s">
        <v>1283</v>
      </c>
      <c r="J771" s="68" t="s">
        <v>3616</v>
      </c>
      <c r="K771" s="68">
        <v>28.022780000000001</v>
      </c>
      <c r="L771" s="68">
        <v>-25.54278</v>
      </c>
      <c r="M771" s="68">
        <v>2</v>
      </c>
      <c r="N771" s="68">
        <v>60</v>
      </c>
      <c r="O771" s="68" t="s">
        <v>3617</v>
      </c>
      <c r="P771" s="68" t="s">
        <v>3607</v>
      </c>
      <c r="Q771" s="71">
        <v>169.25</v>
      </c>
      <c r="R771" s="72">
        <v>1.9</v>
      </c>
      <c r="S771" s="72">
        <v>70227</v>
      </c>
      <c r="T771" s="72">
        <v>11187</v>
      </c>
      <c r="U771" s="73">
        <v>9958.3338257016258</v>
      </c>
      <c r="V771" s="73">
        <v>1586.3397341211225</v>
      </c>
      <c r="W771" s="71">
        <v>15.929770601050878</v>
      </c>
      <c r="X771" s="72">
        <v>8647</v>
      </c>
      <c r="Y771" s="72">
        <v>2011</v>
      </c>
      <c r="Z771" s="72">
        <v>529</v>
      </c>
      <c r="AA771" s="71">
        <v>77.295074640207389</v>
      </c>
      <c r="AB771" s="71">
        <v>17.976222401001163</v>
      </c>
      <c r="AC771" s="71">
        <v>4.7287029587914544</v>
      </c>
      <c r="AD771" s="71">
        <v>55.04</v>
      </c>
      <c r="AE771" s="71">
        <v>56.57</v>
      </c>
      <c r="AF771" s="71">
        <v>46.87</v>
      </c>
      <c r="AG771" s="71">
        <v>54.4</v>
      </c>
      <c r="AH771" s="71">
        <v>59.85</v>
      </c>
      <c r="AI771" s="73">
        <v>5351</v>
      </c>
      <c r="AJ771" s="71">
        <v>7.6195765161547548</v>
      </c>
      <c r="AK771" s="71">
        <v>878</v>
      </c>
      <c r="AL771" s="74">
        <v>39613</v>
      </c>
      <c r="AM771" s="75">
        <v>0.75</v>
      </c>
      <c r="AN771" s="72">
        <v>571</v>
      </c>
      <c r="AO771" s="74">
        <v>39616</v>
      </c>
      <c r="AP771" s="76">
        <v>0.29166666666666669</v>
      </c>
      <c r="AQ771" s="72">
        <v>534</v>
      </c>
      <c r="AR771" s="74">
        <v>39612</v>
      </c>
      <c r="AS771" s="76">
        <v>0.79166666666666663</v>
      </c>
      <c r="AT771" s="72">
        <v>571</v>
      </c>
      <c r="AU771" s="72">
        <v>534</v>
      </c>
      <c r="AV771" s="72"/>
      <c r="AW771" s="72"/>
      <c r="AX771" s="72"/>
      <c r="AY771" s="72"/>
      <c r="AZ771" s="72"/>
      <c r="BA771" s="77"/>
    </row>
    <row r="772" spans="1:53" hidden="1">
      <c r="A772" t="e">
        <f>VLOOKUP(C772,'2010'!$G$2:$S$120,13,FALSE)</f>
        <v>#N/A</v>
      </c>
      <c r="B772" s="10">
        <v>770</v>
      </c>
      <c r="C772" s="56" t="s">
        <v>3618</v>
      </c>
      <c r="D772" s="57" t="s">
        <v>3619</v>
      </c>
      <c r="E772" s="57" t="s">
        <v>120</v>
      </c>
      <c r="F772" s="57"/>
      <c r="G772" s="58" t="s">
        <v>3615</v>
      </c>
      <c r="H772" s="58" t="s">
        <v>191</v>
      </c>
      <c r="I772" s="59" t="s">
        <v>992</v>
      </c>
      <c r="J772" s="57" t="s">
        <v>3620</v>
      </c>
      <c r="K772" s="57">
        <v>27.934999999999999</v>
      </c>
      <c r="L772" s="57">
        <v>-25.524719999999999</v>
      </c>
      <c r="M772" s="57">
        <v>2</v>
      </c>
      <c r="N772" s="57">
        <v>60</v>
      </c>
      <c r="O772" s="57" t="s">
        <v>3621</v>
      </c>
      <c r="P772" s="57" t="s">
        <v>3622</v>
      </c>
      <c r="Q772" s="60">
        <v>168</v>
      </c>
      <c r="R772" s="61">
        <v>1.9</v>
      </c>
      <c r="S772" s="61">
        <v>27567</v>
      </c>
      <c r="T772" s="61">
        <v>1316</v>
      </c>
      <c r="U772" s="62">
        <v>3938.1428571428573</v>
      </c>
      <c r="V772" s="62">
        <v>188</v>
      </c>
      <c r="W772" s="60">
        <v>4.7738237748032066</v>
      </c>
      <c r="X772" s="61">
        <v>540</v>
      </c>
      <c r="Y772" s="61">
        <v>763</v>
      </c>
      <c r="Z772" s="61">
        <v>13</v>
      </c>
      <c r="AA772" s="60">
        <v>41.033434650455924</v>
      </c>
      <c r="AB772" s="60">
        <v>57.978723404255319</v>
      </c>
      <c r="AC772" s="60">
        <v>0.9878419452887538</v>
      </c>
      <c r="AD772" s="60">
        <v>79.45</v>
      </c>
      <c r="AE772" s="60">
        <v>79.680000000000007</v>
      </c>
      <c r="AF772" s="60">
        <v>74.790000000000006</v>
      </c>
      <c r="AG772" s="60">
        <v>63.88</v>
      </c>
      <c r="AH772" s="60">
        <v>95.98</v>
      </c>
      <c r="AI772" s="62">
        <v>25264</v>
      </c>
      <c r="AJ772" s="60">
        <v>91.645808394094388</v>
      </c>
      <c r="AK772" s="60">
        <v>437</v>
      </c>
      <c r="AL772" s="63">
        <v>39613</v>
      </c>
      <c r="AM772" s="64">
        <v>0.79166666666666663</v>
      </c>
      <c r="AN772" s="61">
        <v>213</v>
      </c>
      <c r="AO772" s="63">
        <v>39613</v>
      </c>
      <c r="AP772" s="65">
        <v>0.79166666666666663</v>
      </c>
      <c r="AQ772" s="61">
        <v>240</v>
      </c>
      <c r="AR772" s="63">
        <v>39612</v>
      </c>
      <c r="AS772" s="65">
        <v>0.79166666666666663</v>
      </c>
      <c r="AT772" s="61">
        <v>213</v>
      </c>
      <c r="AU772" s="61">
        <v>240</v>
      </c>
      <c r="AV772" s="61"/>
      <c r="AW772" s="61"/>
      <c r="AX772" s="61"/>
      <c r="AY772" s="61"/>
      <c r="AZ772" s="61"/>
      <c r="BA772" s="66"/>
    </row>
    <row r="773" spans="1:53" hidden="1">
      <c r="A773" t="e">
        <f>VLOOKUP(C773,'2010'!$G$2:$S$120,13,FALSE)</f>
        <v>#N/A</v>
      </c>
      <c r="B773" s="10">
        <v>771</v>
      </c>
      <c r="C773" s="67" t="s">
        <v>3623</v>
      </c>
      <c r="D773" s="68" t="s">
        <v>3624</v>
      </c>
      <c r="E773" s="68" t="s">
        <v>120</v>
      </c>
      <c r="F773" s="69" t="s">
        <v>171</v>
      </c>
      <c r="G773" s="69" t="s">
        <v>2587</v>
      </c>
      <c r="H773" s="69" t="s">
        <v>227</v>
      </c>
      <c r="I773" s="70" t="s">
        <v>3625</v>
      </c>
      <c r="J773" s="68" t="s">
        <v>3626</v>
      </c>
      <c r="K773" s="68">
        <v>28.288830000000001</v>
      </c>
      <c r="L773" s="68">
        <v>-25.28397</v>
      </c>
      <c r="M773" s="68">
        <v>2</v>
      </c>
      <c r="N773" s="68">
        <v>80</v>
      </c>
      <c r="O773" s="68" t="s">
        <v>3627</v>
      </c>
      <c r="P773" s="68" t="s">
        <v>2744</v>
      </c>
      <c r="Q773" s="71">
        <v>169.25</v>
      </c>
      <c r="R773" s="72">
        <v>1.9</v>
      </c>
      <c r="S773" s="72">
        <v>41026</v>
      </c>
      <c r="T773" s="72">
        <v>5055</v>
      </c>
      <c r="U773" s="73">
        <v>5817.5716395864101</v>
      </c>
      <c r="V773" s="73">
        <v>716.80945347119643</v>
      </c>
      <c r="W773" s="71">
        <v>12.321454687271487</v>
      </c>
      <c r="X773" s="72">
        <v>2290</v>
      </c>
      <c r="Y773" s="72">
        <v>1449</v>
      </c>
      <c r="Z773" s="72">
        <v>1316</v>
      </c>
      <c r="AA773" s="71">
        <v>45.301681503461921</v>
      </c>
      <c r="AB773" s="71">
        <v>28.664688427299705</v>
      </c>
      <c r="AC773" s="71">
        <v>26.033630069238377</v>
      </c>
      <c r="AD773" s="71">
        <v>79.14</v>
      </c>
      <c r="AE773" s="71">
        <v>80.209999999999994</v>
      </c>
      <c r="AF773" s="71">
        <v>71.48</v>
      </c>
      <c r="AG773" s="71">
        <v>62.89</v>
      </c>
      <c r="AH773" s="71">
        <v>96.98</v>
      </c>
      <c r="AI773" s="73">
        <v>18669</v>
      </c>
      <c r="AJ773" s="71">
        <v>45.505289328718376</v>
      </c>
      <c r="AK773" s="71">
        <v>895</v>
      </c>
      <c r="AL773" s="74">
        <v>39615</v>
      </c>
      <c r="AM773" s="75">
        <v>0.66666666666666663</v>
      </c>
      <c r="AN773" s="72">
        <v>516</v>
      </c>
      <c r="AO773" s="74">
        <v>39612</v>
      </c>
      <c r="AP773" s="76">
        <v>0.875</v>
      </c>
      <c r="AQ773" s="72">
        <v>732</v>
      </c>
      <c r="AR773" s="74">
        <v>39615</v>
      </c>
      <c r="AS773" s="76">
        <v>0.66666666666666663</v>
      </c>
      <c r="AT773" s="72">
        <v>516</v>
      </c>
      <c r="AU773" s="72">
        <v>732</v>
      </c>
      <c r="AV773" s="72"/>
      <c r="AW773" s="72"/>
      <c r="AX773" s="72"/>
      <c r="AY773" s="72"/>
      <c r="AZ773" s="72"/>
      <c r="BA773" s="77"/>
    </row>
    <row r="774" spans="1:53" hidden="1">
      <c r="A774" t="e">
        <f>VLOOKUP(C774,'2010'!$G$2:$S$120,13,FALSE)</f>
        <v>#N/A</v>
      </c>
      <c r="B774" s="10">
        <v>772</v>
      </c>
      <c r="C774" s="56" t="s">
        <v>3628</v>
      </c>
      <c r="D774" s="57" t="s">
        <v>3629</v>
      </c>
      <c r="E774" s="57" t="s">
        <v>120</v>
      </c>
      <c r="F774" s="58" t="s">
        <v>319</v>
      </c>
      <c r="G774" s="58" t="s">
        <v>3630</v>
      </c>
      <c r="H774" s="58" t="s">
        <v>191</v>
      </c>
      <c r="I774" s="59" t="s">
        <v>3631</v>
      </c>
      <c r="J774" s="57" t="s">
        <v>3632</v>
      </c>
      <c r="K774" s="57">
        <v>27.857309999999998</v>
      </c>
      <c r="L774" s="57">
        <v>-25.678439999999998</v>
      </c>
      <c r="M774" s="57">
        <v>2</v>
      </c>
      <c r="N774" s="57">
        <v>80</v>
      </c>
      <c r="O774" s="57" t="s">
        <v>321</v>
      </c>
      <c r="P774" s="57" t="s">
        <v>3633</v>
      </c>
      <c r="Q774" s="60">
        <v>192.01</v>
      </c>
      <c r="R774" s="61">
        <v>2.2000000000000002</v>
      </c>
      <c r="S774" s="61">
        <v>111664</v>
      </c>
      <c r="T774" s="61">
        <v>15590</v>
      </c>
      <c r="U774" s="62">
        <v>13957.27305869486</v>
      </c>
      <c r="V774" s="62">
        <v>1948.6485078902142</v>
      </c>
      <c r="W774" s="60">
        <v>13.961527439461241</v>
      </c>
      <c r="X774" s="61">
        <v>9953</v>
      </c>
      <c r="Y774" s="61">
        <v>2946</v>
      </c>
      <c r="Z774" s="61">
        <v>2691</v>
      </c>
      <c r="AA774" s="60">
        <v>63.842206542655546</v>
      </c>
      <c r="AB774" s="60">
        <v>18.896728672225784</v>
      </c>
      <c r="AC774" s="60">
        <v>17.261064785118666</v>
      </c>
      <c r="AD774" s="60">
        <v>82.17</v>
      </c>
      <c r="AE774" s="60">
        <v>83.17</v>
      </c>
      <c r="AF774" s="60">
        <v>75.989999999999995</v>
      </c>
      <c r="AG774" s="60">
        <v>68.92</v>
      </c>
      <c r="AH774" s="60">
        <v>96.98</v>
      </c>
      <c r="AI774" s="62">
        <v>59481</v>
      </c>
      <c r="AJ774" s="60">
        <v>53.267839231981661</v>
      </c>
      <c r="AK774" s="60">
        <v>1405</v>
      </c>
      <c r="AL774" s="63">
        <v>39556</v>
      </c>
      <c r="AM774" s="64">
        <v>0.70833333333333337</v>
      </c>
      <c r="AN774" s="61">
        <v>804</v>
      </c>
      <c r="AO774" s="63">
        <v>39555</v>
      </c>
      <c r="AP774" s="65">
        <v>0.33333333333333331</v>
      </c>
      <c r="AQ774" s="61">
        <v>745</v>
      </c>
      <c r="AR774" s="63">
        <v>39552</v>
      </c>
      <c r="AS774" s="65">
        <v>0.70833333333333337</v>
      </c>
      <c r="AT774" s="61">
        <v>804</v>
      </c>
      <c r="AU774" s="61">
        <v>745</v>
      </c>
      <c r="AV774" s="61"/>
      <c r="AW774" s="61"/>
      <c r="AX774" s="61"/>
      <c r="AY774" s="61"/>
      <c r="AZ774" s="61"/>
      <c r="BA774" s="66"/>
    </row>
    <row r="775" spans="1:53" hidden="1">
      <c r="A775" t="e">
        <f>VLOOKUP(C775,'2010'!$G$2:$S$120,13,FALSE)</f>
        <v>#N/A</v>
      </c>
      <c r="B775" s="10">
        <v>773</v>
      </c>
      <c r="C775" s="67" t="s">
        <v>3634</v>
      </c>
      <c r="D775" s="68" t="s">
        <v>3635</v>
      </c>
      <c r="E775" s="68" t="s">
        <v>120</v>
      </c>
      <c r="F775" s="69" t="s">
        <v>301</v>
      </c>
      <c r="G775" s="69" t="s">
        <v>315</v>
      </c>
      <c r="H775" s="69" t="s">
        <v>222</v>
      </c>
      <c r="I775" s="70" t="s">
        <v>3232</v>
      </c>
      <c r="J775" s="68" t="s">
        <v>3636</v>
      </c>
      <c r="K775" s="68">
        <v>27.263200000000001</v>
      </c>
      <c r="L775" s="68">
        <v>-25.638750000000002</v>
      </c>
      <c r="M775" s="68">
        <v>2</v>
      </c>
      <c r="N775" s="68">
        <v>100</v>
      </c>
      <c r="O775" s="68" t="s">
        <v>3637</v>
      </c>
      <c r="P775" s="68" t="s">
        <v>1927</v>
      </c>
      <c r="Q775" s="71">
        <v>168.5</v>
      </c>
      <c r="R775" s="72">
        <v>1.9</v>
      </c>
      <c r="S775" s="72">
        <v>137688</v>
      </c>
      <c r="T775" s="72">
        <v>10968</v>
      </c>
      <c r="U775" s="73">
        <v>19611.347181008903</v>
      </c>
      <c r="V775" s="73">
        <v>1562.2077151335311</v>
      </c>
      <c r="W775" s="71">
        <v>7.9658358026843308</v>
      </c>
      <c r="X775" s="72">
        <v>6939</v>
      </c>
      <c r="Y775" s="72">
        <v>2657</v>
      </c>
      <c r="Z775" s="72">
        <v>1372</v>
      </c>
      <c r="AA775" s="71">
        <v>63.26586433260394</v>
      </c>
      <c r="AB775" s="71">
        <v>24.225018234865061</v>
      </c>
      <c r="AC775" s="71">
        <v>12.509117432530999</v>
      </c>
      <c r="AD775" s="71">
        <v>75.900000000000006</v>
      </c>
      <c r="AE775" s="71">
        <v>76.31</v>
      </c>
      <c r="AF775" s="71">
        <v>71.150000000000006</v>
      </c>
      <c r="AG775" s="71">
        <v>62.85</v>
      </c>
      <c r="AH775" s="71">
        <v>88.98</v>
      </c>
      <c r="AI775" s="73">
        <v>6104</v>
      </c>
      <c r="AJ775" s="71">
        <v>4.43321131834292</v>
      </c>
      <c r="AK775" s="71">
        <v>2025</v>
      </c>
      <c r="AL775" s="74">
        <v>39612</v>
      </c>
      <c r="AM775" s="75">
        <v>0.75</v>
      </c>
      <c r="AN775" s="72">
        <v>1213</v>
      </c>
      <c r="AO775" s="74">
        <v>39612</v>
      </c>
      <c r="AP775" s="76">
        <v>0.75</v>
      </c>
      <c r="AQ775" s="72">
        <v>928</v>
      </c>
      <c r="AR775" s="74">
        <v>39612</v>
      </c>
      <c r="AS775" s="76">
        <v>0.625</v>
      </c>
      <c r="AT775" s="72">
        <v>1213</v>
      </c>
      <c r="AU775" s="72">
        <v>928</v>
      </c>
      <c r="AV775" s="72"/>
      <c r="AW775" s="72"/>
      <c r="AX775" s="72"/>
      <c r="AY775" s="72"/>
      <c r="AZ775" s="72"/>
      <c r="BA775" s="77"/>
    </row>
    <row r="776" spans="1:53" hidden="1">
      <c r="A776" t="e">
        <f>VLOOKUP(C776,'2010'!$G$2:$S$120,13,FALSE)</f>
        <v>#N/A</v>
      </c>
      <c r="B776" s="10">
        <v>774</v>
      </c>
      <c r="C776" s="56" t="s">
        <v>3638</v>
      </c>
      <c r="D776" s="57" t="s">
        <v>3639</v>
      </c>
      <c r="E776" s="57" t="s">
        <v>120</v>
      </c>
      <c r="F776" s="58" t="s">
        <v>3640</v>
      </c>
      <c r="G776" s="58" t="s">
        <v>2957</v>
      </c>
      <c r="H776" s="58" t="s">
        <v>191</v>
      </c>
      <c r="I776" s="59" t="s">
        <v>2253</v>
      </c>
      <c r="J776" s="57" t="s">
        <v>3641</v>
      </c>
      <c r="K776" s="57">
        <v>27.645389999999999</v>
      </c>
      <c r="L776" s="57">
        <v>-25.7058</v>
      </c>
      <c r="M776" s="57">
        <v>2</v>
      </c>
      <c r="N776" s="57">
        <v>100</v>
      </c>
      <c r="O776" s="57" t="s">
        <v>3637</v>
      </c>
      <c r="P776" s="57" t="s">
        <v>2570</v>
      </c>
      <c r="Q776" s="60">
        <v>192</v>
      </c>
      <c r="R776" s="61">
        <v>2.2000000000000002</v>
      </c>
      <c r="S776" s="61">
        <v>31273</v>
      </c>
      <c r="T776" s="61">
        <v>3574</v>
      </c>
      <c r="U776" s="62">
        <v>3909.125</v>
      </c>
      <c r="V776" s="62">
        <v>446.75</v>
      </c>
      <c r="W776" s="60">
        <v>11.428388705912448</v>
      </c>
      <c r="X776" s="61">
        <v>1401</v>
      </c>
      <c r="Y776" s="61">
        <v>1169</v>
      </c>
      <c r="Z776" s="61">
        <v>1004</v>
      </c>
      <c r="AA776" s="60">
        <v>39.19977616116396</v>
      </c>
      <c r="AB776" s="60">
        <v>32.708449916060438</v>
      </c>
      <c r="AC776" s="60">
        <v>28.091773922775605</v>
      </c>
      <c r="AD776" s="60">
        <v>102.99</v>
      </c>
      <c r="AE776" s="60">
        <v>104.89</v>
      </c>
      <c r="AF776" s="60">
        <v>88.23</v>
      </c>
      <c r="AG776" s="60">
        <v>81.91</v>
      </c>
      <c r="AH776" s="60">
        <v>123.99</v>
      </c>
      <c r="AI776" s="62">
        <v>17569</v>
      </c>
      <c r="AJ776" s="60">
        <v>56.179451923384391</v>
      </c>
      <c r="AK776" s="60">
        <v>429</v>
      </c>
      <c r="AL776" s="63">
        <v>39556</v>
      </c>
      <c r="AM776" s="64">
        <v>0.66666666666666663</v>
      </c>
      <c r="AN776" s="61">
        <v>265</v>
      </c>
      <c r="AO776" s="63">
        <v>39556</v>
      </c>
      <c r="AP776" s="65">
        <v>0.70833333333333337</v>
      </c>
      <c r="AQ776" s="61">
        <v>253</v>
      </c>
      <c r="AR776" s="63">
        <v>39558</v>
      </c>
      <c r="AS776" s="65">
        <v>0.66666666666666663</v>
      </c>
      <c r="AT776" s="61">
        <v>265</v>
      </c>
      <c r="AU776" s="61">
        <v>253</v>
      </c>
      <c r="AV776" s="61"/>
      <c r="AW776" s="61"/>
      <c r="AX776" s="61"/>
      <c r="AY776" s="61"/>
      <c r="AZ776" s="61"/>
      <c r="BA776" s="66"/>
    </row>
    <row r="777" spans="1:53" hidden="1">
      <c r="A777" t="e">
        <f>VLOOKUP(C777,'2010'!$G$2:$S$120,13,FALSE)</f>
        <v>#N/A</v>
      </c>
      <c r="B777" s="10">
        <v>775</v>
      </c>
      <c r="C777" s="67" t="s">
        <v>3642</v>
      </c>
      <c r="D777" s="68" t="s">
        <v>3643</v>
      </c>
      <c r="E777" s="68" t="s">
        <v>120</v>
      </c>
      <c r="F777" s="69" t="s">
        <v>319</v>
      </c>
      <c r="G777" s="69" t="s">
        <v>3644</v>
      </c>
      <c r="H777" s="69" t="s">
        <v>191</v>
      </c>
      <c r="I777" s="70" t="s">
        <v>2225</v>
      </c>
      <c r="J777" s="68" t="s">
        <v>3645</v>
      </c>
      <c r="K777" s="68">
        <v>27.766670000000001</v>
      </c>
      <c r="L777" s="68">
        <v>-25.617139999999999</v>
      </c>
      <c r="M777" s="68">
        <v>2</v>
      </c>
      <c r="N777" s="68">
        <v>70</v>
      </c>
      <c r="O777" s="68" t="s">
        <v>303</v>
      </c>
      <c r="P777" s="68" t="s">
        <v>321</v>
      </c>
      <c r="Q777" s="71">
        <v>190</v>
      </c>
      <c r="R777" s="72">
        <v>2.2000000000000002</v>
      </c>
      <c r="S777" s="72">
        <v>68639</v>
      </c>
      <c r="T777" s="72">
        <v>8037</v>
      </c>
      <c r="U777" s="73">
        <v>8670.1894736842114</v>
      </c>
      <c r="V777" s="73">
        <v>1015.2</v>
      </c>
      <c r="W777" s="71">
        <v>11.709086670843107</v>
      </c>
      <c r="X777" s="72">
        <v>4472</v>
      </c>
      <c r="Y777" s="72">
        <v>1650</v>
      </c>
      <c r="Z777" s="72">
        <v>1915</v>
      </c>
      <c r="AA777" s="71">
        <v>55.642652731118581</v>
      </c>
      <c r="AB777" s="71">
        <v>20.530048525569242</v>
      </c>
      <c r="AC777" s="71">
        <v>23.827298743312181</v>
      </c>
      <c r="AD777" s="71">
        <v>77.900000000000006</v>
      </c>
      <c r="AE777" s="71">
        <v>78.739999999999995</v>
      </c>
      <c r="AF777" s="71">
        <v>71.56</v>
      </c>
      <c r="AG777" s="71">
        <v>62.86</v>
      </c>
      <c r="AH777" s="71">
        <v>92.99</v>
      </c>
      <c r="AI777" s="73">
        <v>48327</v>
      </c>
      <c r="AJ777" s="71">
        <v>70.407494281676591</v>
      </c>
      <c r="AK777" s="71">
        <v>940</v>
      </c>
      <c r="AL777" s="74">
        <v>39556</v>
      </c>
      <c r="AM777" s="75">
        <v>0.70833333333333337</v>
      </c>
      <c r="AN777" s="72">
        <v>604</v>
      </c>
      <c r="AO777" s="74">
        <v>39556</v>
      </c>
      <c r="AP777" s="76">
        <v>0.70833333333333337</v>
      </c>
      <c r="AQ777" s="72">
        <v>479</v>
      </c>
      <c r="AR777" s="74">
        <v>39559</v>
      </c>
      <c r="AS777" s="76">
        <v>0.33333333333333331</v>
      </c>
      <c r="AT777" s="72">
        <v>604</v>
      </c>
      <c r="AU777" s="72">
        <v>479</v>
      </c>
      <c r="AV777" s="72"/>
      <c r="AW777" s="72"/>
      <c r="AX777" s="72"/>
      <c r="AY777" s="72"/>
      <c r="AZ777" s="72"/>
      <c r="BA777" s="77"/>
    </row>
    <row r="778" spans="1:53" hidden="1">
      <c r="A778" t="e">
        <f>VLOOKUP(C778,'2010'!$G$2:$S$120,13,FALSE)</f>
        <v>#N/A</v>
      </c>
      <c r="B778" s="10">
        <v>776</v>
      </c>
      <c r="C778" s="56" t="s">
        <v>3646</v>
      </c>
      <c r="D778" s="57" t="s">
        <v>3647</v>
      </c>
      <c r="E778" s="57" t="s">
        <v>120</v>
      </c>
      <c r="F778" s="57"/>
      <c r="G778" s="58" t="s">
        <v>3648</v>
      </c>
      <c r="H778" s="58" t="s">
        <v>191</v>
      </c>
      <c r="I778" s="59" t="s">
        <v>992</v>
      </c>
      <c r="J778" s="57" t="s">
        <v>3649</v>
      </c>
      <c r="K778" s="57">
        <v>27.972280000000001</v>
      </c>
      <c r="L778" s="57">
        <v>-25.2075</v>
      </c>
      <c r="M778" s="57">
        <v>2</v>
      </c>
      <c r="N778" s="57">
        <v>60</v>
      </c>
      <c r="O778" s="57" t="s">
        <v>3650</v>
      </c>
      <c r="P778" s="57" t="s">
        <v>3651</v>
      </c>
      <c r="Q778" s="60">
        <v>168.75</v>
      </c>
      <c r="R778" s="61">
        <v>1.9</v>
      </c>
      <c r="S778" s="61">
        <v>10273</v>
      </c>
      <c r="T778" s="61">
        <v>800</v>
      </c>
      <c r="U778" s="62">
        <v>1461.0488888888888</v>
      </c>
      <c r="V778" s="62">
        <v>113.77777777777777</v>
      </c>
      <c r="W778" s="60">
        <v>7.7874038742334273</v>
      </c>
      <c r="X778" s="61">
        <v>329</v>
      </c>
      <c r="Y778" s="61">
        <v>460</v>
      </c>
      <c r="Z778" s="61">
        <v>11</v>
      </c>
      <c r="AA778" s="60">
        <v>41.125</v>
      </c>
      <c r="AB778" s="60">
        <v>57.5</v>
      </c>
      <c r="AC778" s="60">
        <v>1.375</v>
      </c>
      <c r="AD778" s="60">
        <v>70.94</v>
      </c>
      <c r="AE778" s="60">
        <v>71.62</v>
      </c>
      <c r="AF778" s="60">
        <v>62.7</v>
      </c>
      <c r="AG778" s="60">
        <v>56.73</v>
      </c>
      <c r="AH778" s="60">
        <v>87.98</v>
      </c>
      <c r="AI778" s="62">
        <v>7327</v>
      </c>
      <c r="AJ778" s="60">
        <v>71.322885233135409</v>
      </c>
      <c r="AK778" s="60">
        <v>195</v>
      </c>
      <c r="AL778" s="63">
        <v>39613</v>
      </c>
      <c r="AM778" s="64">
        <v>0.79166666666666663</v>
      </c>
      <c r="AN778" s="61">
        <v>113</v>
      </c>
      <c r="AO778" s="63">
        <v>39613</v>
      </c>
      <c r="AP778" s="65">
        <v>0.33333333333333331</v>
      </c>
      <c r="AQ778" s="61">
        <v>112</v>
      </c>
      <c r="AR778" s="63">
        <v>39613</v>
      </c>
      <c r="AS778" s="65">
        <v>0.79166666666666663</v>
      </c>
      <c r="AT778" s="61">
        <v>113</v>
      </c>
      <c r="AU778" s="61">
        <v>112</v>
      </c>
      <c r="AV778" s="61"/>
      <c r="AW778" s="61"/>
      <c r="AX778" s="61"/>
      <c r="AY778" s="61"/>
      <c r="AZ778" s="61"/>
      <c r="BA778" s="66"/>
    </row>
    <row r="779" spans="1:53" hidden="1">
      <c r="A779" t="e">
        <f>VLOOKUP(C779,'2010'!$G$2:$S$120,13,FALSE)</f>
        <v>#N/A</v>
      </c>
      <c r="B779" s="10">
        <v>777</v>
      </c>
      <c r="C779" s="67" t="s">
        <v>3652</v>
      </c>
      <c r="D779" s="68" t="s">
        <v>3653</v>
      </c>
      <c r="E779" s="68" t="s">
        <v>120</v>
      </c>
      <c r="F779" s="68"/>
      <c r="G779" s="69" t="s">
        <v>3654</v>
      </c>
      <c r="H779" s="68"/>
      <c r="I779" s="70" t="s">
        <v>2009</v>
      </c>
      <c r="J779" s="68" t="s">
        <v>3655</v>
      </c>
      <c r="K779" s="68">
        <v>27.764970000000002</v>
      </c>
      <c r="L779" s="68">
        <v>-25.646139999999999</v>
      </c>
      <c r="M779" s="68">
        <v>2</v>
      </c>
      <c r="N779" s="68">
        <v>70</v>
      </c>
      <c r="O779" s="68" t="s">
        <v>3656</v>
      </c>
      <c r="P779" s="68" t="s">
        <v>3657</v>
      </c>
      <c r="Q779" s="71">
        <v>189</v>
      </c>
      <c r="R779" s="72">
        <v>2.2000000000000002</v>
      </c>
      <c r="S779" s="72">
        <v>41966</v>
      </c>
      <c r="T779" s="72">
        <v>2423</v>
      </c>
      <c r="U779" s="73">
        <v>5329.0158730158728</v>
      </c>
      <c r="V779" s="73">
        <v>307.68253968253964</v>
      </c>
      <c r="W779" s="71">
        <v>5.7737215841395413</v>
      </c>
      <c r="X779" s="72">
        <v>1832</v>
      </c>
      <c r="Y779" s="72">
        <v>463</v>
      </c>
      <c r="Z779" s="72">
        <v>128</v>
      </c>
      <c r="AA779" s="71">
        <v>75.608749484110604</v>
      </c>
      <c r="AB779" s="71">
        <v>19.108543128353279</v>
      </c>
      <c r="AC779" s="71">
        <v>5.2827073875361128</v>
      </c>
      <c r="AD779" s="71">
        <v>67.849999999999994</v>
      </c>
      <c r="AE779" s="71">
        <v>68.19</v>
      </c>
      <c r="AF779" s="71">
        <v>62.24</v>
      </c>
      <c r="AG779" s="71">
        <v>57.79</v>
      </c>
      <c r="AH779" s="71">
        <v>79.97</v>
      </c>
      <c r="AI779" s="73">
        <v>16152</v>
      </c>
      <c r="AJ779" s="71">
        <v>38.488300052423391</v>
      </c>
      <c r="AK779" s="71">
        <v>566</v>
      </c>
      <c r="AL779" s="74">
        <v>39556</v>
      </c>
      <c r="AM779" s="75">
        <v>0.70833333333333337</v>
      </c>
      <c r="AN779" s="72">
        <v>316</v>
      </c>
      <c r="AO779" s="74">
        <v>39555</v>
      </c>
      <c r="AP779" s="76">
        <v>0.33333333333333331</v>
      </c>
      <c r="AQ779" s="72">
        <v>355</v>
      </c>
      <c r="AR779" s="74">
        <v>39552</v>
      </c>
      <c r="AS779" s="76">
        <v>0.75</v>
      </c>
      <c r="AT779" s="72">
        <v>316</v>
      </c>
      <c r="AU779" s="72">
        <v>355</v>
      </c>
      <c r="AV779" s="72"/>
      <c r="AW779" s="72"/>
      <c r="AX779" s="72"/>
      <c r="AY779" s="72"/>
      <c r="AZ779" s="72"/>
      <c r="BA779" s="77"/>
    </row>
    <row r="780" spans="1:53" hidden="1">
      <c r="A780" t="e">
        <f>VLOOKUP(C780,'2010'!$G$2:$S$120,13,FALSE)</f>
        <v>#N/A</v>
      </c>
      <c r="B780" s="10">
        <v>778</v>
      </c>
      <c r="C780" s="56" t="s">
        <v>3658</v>
      </c>
      <c r="D780" s="57" t="s">
        <v>3659</v>
      </c>
      <c r="E780" s="57" t="s">
        <v>120</v>
      </c>
      <c r="F780" s="58" t="s">
        <v>3593</v>
      </c>
      <c r="G780" s="58" t="s">
        <v>3660</v>
      </c>
      <c r="H780" s="57"/>
      <c r="I780" s="59" t="s">
        <v>1947</v>
      </c>
      <c r="J780" s="57" t="s">
        <v>3661</v>
      </c>
      <c r="K780" s="57">
        <v>27.831969999999998</v>
      </c>
      <c r="L780" s="57">
        <v>-25.724699999999999</v>
      </c>
      <c r="M780" s="57">
        <v>2</v>
      </c>
      <c r="N780" s="57">
        <v>70</v>
      </c>
      <c r="O780" s="57" t="s">
        <v>321</v>
      </c>
      <c r="P780" s="57" t="s">
        <v>3571</v>
      </c>
      <c r="Q780" s="60">
        <v>169.75</v>
      </c>
      <c r="R780" s="61">
        <v>1.9</v>
      </c>
      <c r="S780" s="61">
        <v>39474</v>
      </c>
      <c r="T780" s="61">
        <v>3621</v>
      </c>
      <c r="U780" s="62">
        <v>5581.0073637702499</v>
      </c>
      <c r="V780" s="62">
        <v>511.95287187039764</v>
      </c>
      <c r="W780" s="60">
        <v>9.1731266149870798</v>
      </c>
      <c r="X780" s="61">
        <v>2263</v>
      </c>
      <c r="Y780" s="61">
        <v>704</v>
      </c>
      <c r="Z780" s="61">
        <v>654</v>
      </c>
      <c r="AA780" s="60">
        <v>62.496547914940628</v>
      </c>
      <c r="AB780" s="60">
        <v>19.442143054404863</v>
      </c>
      <c r="AC780" s="60">
        <v>18.061309030654517</v>
      </c>
      <c r="AD780" s="60">
        <v>83.09</v>
      </c>
      <c r="AE780" s="60">
        <v>84.23</v>
      </c>
      <c r="AF780" s="60">
        <v>71.81</v>
      </c>
      <c r="AG780" s="60">
        <v>68.92</v>
      </c>
      <c r="AH780" s="60">
        <v>97.98</v>
      </c>
      <c r="AI780" s="62">
        <v>33004</v>
      </c>
      <c r="AJ780" s="60">
        <v>83.609464457617676</v>
      </c>
      <c r="AK780" s="60">
        <v>614</v>
      </c>
      <c r="AL780" s="63">
        <v>39584</v>
      </c>
      <c r="AM780" s="64">
        <v>0.625</v>
      </c>
      <c r="AN780" s="61">
        <v>335</v>
      </c>
      <c r="AO780" s="63">
        <v>39588</v>
      </c>
      <c r="AP780" s="65">
        <v>0.33333333333333331</v>
      </c>
      <c r="AQ780" s="61">
        <v>357</v>
      </c>
      <c r="AR780" s="63">
        <v>39584</v>
      </c>
      <c r="AS780" s="65">
        <v>0.625</v>
      </c>
      <c r="AT780" s="61">
        <v>335</v>
      </c>
      <c r="AU780" s="61">
        <v>357</v>
      </c>
      <c r="AV780" s="61"/>
      <c r="AW780" s="61"/>
      <c r="AX780" s="61"/>
      <c r="AY780" s="61"/>
      <c r="AZ780" s="61"/>
      <c r="BA780" s="66"/>
    </row>
    <row r="781" spans="1:53" hidden="1">
      <c r="A781" t="e">
        <f>VLOOKUP(C781,'2010'!$G$2:$S$120,13,FALSE)</f>
        <v>#N/A</v>
      </c>
      <c r="B781" s="10">
        <v>779</v>
      </c>
      <c r="C781" s="67" t="s">
        <v>3662</v>
      </c>
      <c r="D781" s="68" t="s">
        <v>3663</v>
      </c>
      <c r="E781" s="68" t="s">
        <v>120</v>
      </c>
      <c r="F781" s="69" t="s">
        <v>3664</v>
      </c>
      <c r="G781" s="69" t="s">
        <v>3665</v>
      </c>
      <c r="H781" s="69" t="s">
        <v>191</v>
      </c>
      <c r="I781" s="70" t="s">
        <v>3666</v>
      </c>
      <c r="J781" s="68" t="s">
        <v>3667</v>
      </c>
      <c r="K781" s="68">
        <v>27.90222</v>
      </c>
      <c r="L781" s="68">
        <v>-25.676279999999998</v>
      </c>
      <c r="M781" s="68">
        <v>2</v>
      </c>
      <c r="N781" s="68">
        <v>60</v>
      </c>
      <c r="O781" s="68" t="s">
        <v>60</v>
      </c>
      <c r="P781" s="68" t="s">
        <v>3668</v>
      </c>
      <c r="Q781" s="71">
        <v>170</v>
      </c>
      <c r="R781" s="72">
        <v>1.9</v>
      </c>
      <c r="S781" s="72">
        <v>32084</v>
      </c>
      <c r="T781" s="72">
        <v>2338</v>
      </c>
      <c r="U781" s="73">
        <v>4529.5058823529407</v>
      </c>
      <c r="V781" s="73">
        <v>330.07058823529417</v>
      </c>
      <c r="W781" s="71">
        <v>7.2871213065702527</v>
      </c>
      <c r="X781" s="72">
        <v>1503</v>
      </c>
      <c r="Y781" s="72">
        <v>574</v>
      </c>
      <c r="Z781" s="72">
        <v>261</v>
      </c>
      <c r="AA781" s="71">
        <v>64.285714285714292</v>
      </c>
      <c r="AB781" s="71">
        <v>24.550898203592812</v>
      </c>
      <c r="AC781" s="71">
        <v>11.1633875106929</v>
      </c>
      <c r="AD781" s="71">
        <v>94.1</v>
      </c>
      <c r="AE781" s="71">
        <v>95.04</v>
      </c>
      <c r="AF781" s="71">
        <v>82.11</v>
      </c>
      <c r="AG781" s="71">
        <v>76.92</v>
      </c>
      <c r="AH781" s="71">
        <v>111.99</v>
      </c>
      <c r="AI781" s="73">
        <v>31391</v>
      </c>
      <c r="AJ781" s="71">
        <v>97.840044882184259</v>
      </c>
      <c r="AK781" s="71">
        <v>565</v>
      </c>
      <c r="AL781" s="74">
        <v>39554</v>
      </c>
      <c r="AM781" s="75">
        <v>0.33333333333333331</v>
      </c>
      <c r="AN781" s="72">
        <v>303</v>
      </c>
      <c r="AO781" s="74">
        <v>39555</v>
      </c>
      <c r="AP781" s="76">
        <v>0.75</v>
      </c>
      <c r="AQ781" s="72">
        <v>321</v>
      </c>
      <c r="AR781" s="74">
        <v>39559</v>
      </c>
      <c r="AS781" s="76">
        <v>0.33333333333333331</v>
      </c>
      <c r="AT781" s="72">
        <v>303</v>
      </c>
      <c r="AU781" s="72">
        <v>321</v>
      </c>
      <c r="AV781" s="72"/>
      <c r="AW781" s="72"/>
      <c r="AX781" s="72"/>
      <c r="AY781" s="72"/>
      <c r="AZ781" s="72"/>
      <c r="BA781" s="77"/>
    </row>
    <row r="782" spans="1:53" hidden="1">
      <c r="A782" t="e">
        <f>VLOOKUP(C782,'2010'!$G$2:$S$120,13,FALSE)</f>
        <v>#N/A</v>
      </c>
      <c r="B782" s="10">
        <v>780</v>
      </c>
      <c r="C782" s="56" t="s">
        <v>3669</v>
      </c>
      <c r="D782" s="57" t="s">
        <v>3670</v>
      </c>
      <c r="E782" s="57" t="s">
        <v>120</v>
      </c>
      <c r="F782" s="58" t="s">
        <v>3457</v>
      </c>
      <c r="G782" s="58" t="s">
        <v>3458</v>
      </c>
      <c r="H782" s="58" t="s">
        <v>222</v>
      </c>
      <c r="I782" s="59" t="s">
        <v>458</v>
      </c>
      <c r="J782" s="57" t="s">
        <v>3671</v>
      </c>
      <c r="K782" s="57">
        <v>26.17</v>
      </c>
      <c r="L782" s="57">
        <v>-27.197220000000002</v>
      </c>
      <c r="M782" s="57">
        <v>2</v>
      </c>
      <c r="N782" s="57">
        <v>100</v>
      </c>
      <c r="O782" s="57" t="s">
        <v>3672</v>
      </c>
      <c r="P782" s="57" t="s">
        <v>2238</v>
      </c>
      <c r="Q782" s="60">
        <v>188</v>
      </c>
      <c r="R782" s="61">
        <v>2.1</v>
      </c>
      <c r="S782" s="61">
        <v>8173</v>
      </c>
      <c r="T782" s="61">
        <v>1052</v>
      </c>
      <c r="U782" s="62">
        <v>1043.3617021276596</v>
      </c>
      <c r="V782" s="62">
        <v>134.29787234042556</v>
      </c>
      <c r="W782" s="60">
        <v>12.871650556711122</v>
      </c>
      <c r="X782" s="61">
        <v>300</v>
      </c>
      <c r="Y782" s="61">
        <v>140</v>
      </c>
      <c r="Z782" s="61">
        <v>612</v>
      </c>
      <c r="AA782" s="60">
        <v>28.517110266159694</v>
      </c>
      <c r="AB782" s="60">
        <v>13.307984790874524</v>
      </c>
      <c r="AC782" s="60">
        <v>58.174904942965775</v>
      </c>
      <c r="AD782" s="60">
        <v>105.61</v>
      </c>
      <c r="AE782" s="60">
        <v>108.22</v>
      </c>
      <c r="AF782" s="60">
        <v>87.97</v>
      </c>
      <c r="AG782" s="60">
        <v>85.91</v>
      </c>
      <c r="AH782" s="60">
        <v>124.99</v>
      </c>
      <c r="AI782" s="62">
        <v>4932</v>
      </c>
      <c r="AJ782" s="60">
        <v>60.345038541539218</v>
      </c>
      <c r="AK782" s="60">
        <v>119</v>
      </c>
      <c r="AL782" s="63">
        <v>39605</v>
      </c>
      <c r="AM782" s="64">
        <v>0.66666666666666663</v>
      </c>
      <c r="AN782" s="61">
        <v>59</v>
      </c>
      <c r="AO782" s="63">
        <v>39608</v>
      </c>
      <c r="AP782" s="65">
        <v>0.33333333333333331</v>
      </c>
      <c r="AQ782" s="61">
        <v>68</v>
      </c>
      <c r="AR782" s="63">
        <v>39605</v>
      </c>
      <c r="AS782" s="65">
        <v>0.625</v>
      </c>
      <c r="AT782" s="61">
        <v>59</v>
      </c>
      <c r="AU782" s="61">
        <v>68</v>
      </c>
      <c r="AV782" s="61"/>
      <c r="AW782" s="61"/>
      <c r="AX782" s="61"/>
      <c r="AY782" s="61"/>
      <c r="AZ782" s="61"/>
      <c r="BA782" s="66"/>
    </row>
    <row r="783" spans="1:53" hidden="1">
      <c r="A783" t="e">
        <f>VLOOKUP(C783,'2010'!$G$2:$S$120,13,FALSE)</f>
        <v>#N/A</v>
      </c>
      <c r="B783" s="10">
        <v>781</v>
      </c>
      <c r="C783" s="67" t="s">
        <v>3673</v>
      </c>
      <c r="D783" s="68" t="s">
        <v>3674</v>
      </c>
      <c r="E783" s="68" t="s">
        <v>120</v>
      </c>
      <c r="F783" s="69" t="s">
        <v>2617</v>
      </c>
      <c r="G783" s="69" t="s">
        <v>3464</v>
      </c>
      <c r="H783" s="69" t="s">
        <v>191</v>
      </c>
      <c r="I783" s="70" t="s">
        <v>888</v>
      </c>
      <c r="J783" s="68" t="s">
        <v>3675</v>
      </c>
      <c r="K783" s="68">
        <v>25.448060000000002</v>
      </c>
      <c r="L783" s="68">
        <v>-27.4025</v>
      </c>
      <c r="M783" s="68">
        <v>2</v>
      </c>
      <c r="N783" s="68">
        <v>100</v>
      </c>
      <c r="O783" s="68" t="s">
        <v>3676</v>
      </c>
      <c r="P783" s="68" t="s">
        <v>2232</v>
      </c>
      <c r="Q783" s="71">
        <v>187</v>
      </c>
      <c r="R783" s="72">
        <v>2.1</v>
      </c>
      <c r="S783" s="72">
        <v>4898</v>
      </c>
      <c r="T783" s="72">
        <v>733</v>
      </c>
      <c r="U783" s="73">
        <v>628.62032085561498</v>
      </c>
      <c r="V783" s="73">
        <v>94.074866310160431</v>
      </c>
      <c r="W783" s="71">
        <v>14.965291955900367</v>
      </c>
      <c r="X783" s="72">
        <v>266</v>
      </c>
      <c r="Y783" s="72">
        <v>151</v>
      </c>
      <c r="Z783" s="72">
        <v>316</v>
      </c>
      <c r="AA783" s="71">
        <v>36.289222373806275</v>
      </c>
      <c r="AB783" s="71">
        <v>20.600272851296044</v>
      </c>
      <c r="AC783" s="71">
        <v>43.110504774897677</v>
      </c>
      <c r="AD783" s="71">
        <v>113.4</v>
      </c>
      <c r="AE783" s="71">
        <v>117.11</v>
      </c>
      <c r="AF783" s="71">
        <v>92.27</v>
      </c>
      <c r="AG783" s="71">
        <v>90.92</v>
      </c>
      <c r="AH783" s="71">
        <v>135.99</v>
      </c>
      <c r="AI783" s="73">
        <v>3514</v>
      </c>
      <c r="AJ783" s="71">
        <v>71.743568803593305</v>
      </c>
      <c r="AK783" s="71">
        <v>66</v>
      </c>
      <c r="AL783" s="74">
        <v>39556</v>
      </c>
      <c r="AM783" s="75">
        <v>0.70833333333333337</v>
      </c>
      <c r="AN783" s="72">
        <v>38</v>
      </c>
      <c r="AO783" s="74">
        <v>39560</v>
      </c>
      <c r="AP783" s="76">
        <v>0.45833333333333331</v>
      </c>
      <c r="AQ783" s="72">
        <v>38</v>
      </c>
      <c r="AR783" s="74">
        <v>39556</v>
      </c>
      <c r="AS783" s="76">
        <v>0.70833333333333337</v>
      </c>
      <c r="AT783" s="72">
        <v>38</v>
      </c>
      <c r="AU783" s="72">
        <v>38</v>
      </c>
      <c r="AV783" s="72"/>
      <c r="AW783" s="72"/>
      <c r="AX783" s="72"/>
      <c r="AY783" s="72"/>
      <c r="AZ783" s="72"/>
      <c r="BA783" s="77"/>
    </row>
    <row r="784" spans="1:53" hidden="1">
      <c r="A784" t="e">
        <f>VLOOKUP(C784,'2010'!$G$2:$S$120,13,FALSE)</f>
        <v>#N/A</v>
      </c>
      <c r="B784" s="10">
        <v>782</v>
      </c>
      <c r="C784" s="56" t="s">
        <v>3677</v>
      </c>
      <c r="D784" s="57" t="s">
        <v>3678</v>
      </c>
      <c r="E784" s="57" t="s">
        <v>120</v>
      </c>
      <c r="F784" s="58" t="s">
        <v>3437</v>
      </c>
      <c r="G784" s="58" t="s">
        <v>3438</v>
      </c>
      <c r="H784" s="58" t="s">
        <v>191</v>
      </c>
      <c r="I784" s="59" t="s">
        <v>3271</v>
      </c>
      <c r="J784" s="57" t="s">
        <v>3679</v>
      </c>
      <c r="K784" s="57">
        <v>24.48556</v>
      </c>
      <c r="L784" s="57">
        <v>-26.822220000000002</v>
      </c>
      <c r="M784" s="57">
        <v>2</v>
      </c>
      <c r="N784" s="57">
        <v>100</v>
      </c>
      <c r="O784" s="57" t="s">
        <v>2422</v>
      </c>
      <c r="P784" s="57" t="s">
        <v>3680</v>
      </c>
      <c r="Q784" s="60">
        <v>293</v>
      </c>
      <c r="R784" s="61">
        <v>3.3</v>
      </c>
      <c r="S784" s="61">
        <v>16048</v>
      </c>
      <c r="T784" s="61">
        <v>1845</v>
      </c>
      <c r="U784" s="62">
        <v>1314.5119453924915</v>
      </c>
      <c r="V784" s="62">
        <v>151.12627986348122</v>
      </c>
      <c r="W784" s="60">
        <v>11.496759720837488</v>
      </c>
      <c r="X784" s="61">
        <v>864</v>
      </c>
      <c r="Y784" s="61">
        <v>410</v>
      </c>
      <c r="Z784" s="61">
        <v>571</v>
      </c>
      <c r="AA784" s="60">
        <v>46.829268292682933</v>
      </c>
      <c r="AB784" s="60">
        <v>22.222222222222221</v>
      </c>
      <c r="AC784" s="60">
        <v>30.948509485094849</v>
      </c>
      <c r="AD784" s="60">
        <v>107.41</v>
      </c>
      <c r="AE784" s="60">
        <v>109.92</v>
      </c>
      <c r="AF784" s="60">
        <v>88.08</v>
      </c>
      <c r="AG784" s="60">
        <v>86.94</v>
      </c>
      <c r="AH784" s="60">
        <v>127.99</v>
      </c>
      <c r="AI784" s="62">
        <v>10595</v>
      </c>
      <c r="AJ784" s="60">
        <v>66.020687936191422</v>
      </c>
      <c r="AK784" s="60">
        <v>179</v>
      </c>
      <c r="AL784" s="63">
        <v>39605</v>
      </c>
      <c r="AM784" s="64">
        <v>0.75</v>
      </c>
      <c r="AN784" s="61">
        <v>121</v>
      </c>
      <c r="AO784" s="63">
        <v>39556</v>
      </c>
      <c r="AP784" s="65">
        <v>0.41666666666666669</v>
      </c>
      <c r="AQ784" s="61">
        <v>117</v>
      </c>
      <c r="AR784" s="63">
        <v>39605</v>
      </c>
      <c r="AS784" s="65">
        <v>0.75</v>
      </c>
      <c r="AT784" s="61">
        <v>121</v>
      </c>
      <c r="AU784" s="61">
        <v>117</v>
      </c>
      <c r="AV784" s="61"/>
      <c r="AW784" s="61"/>
      <c r="AX784" s="61"/>
      <c r="AY784" s="61"/>
      <c r="AZ784" s="61"/>
      <c r="BA784" s="66"/>
    </row>
    <row r="785" spans="1:53" hidden="1">
      <c r="A785" t="e">
        <f>VLOOKUP(C785,'2010'!$G$2:$S$120,13,FALSE)</f>
        <v>#N/A</v>
      </c>
      <c r="B785" s="10">
        <v>783</v>
      </c>
      <c r="C785" s="67" t="s">
        <v>3681</v>
      </c>
      <c r="D785" s="68" t="s">
        <v>3682</v>
      </c>
      <c r="E785" s="68" t="s">
        <v>120</v>
      </c>
      <c r="F785" s="69" t="s">
        <v>3683</v>
      </c>
      <c r="G785" s="69" t="s">
        <v>3684</v>
      </c>
      <c r="H785" s="68"/>
      <c r="I785" s="70" t="s">
        <v>584</v>
      </c>
      <c r="J785" s="68" t="s">
        <v>3685</v>
      </c>
      <c r="K785" s="68">
        <v>25.04083</v>
      </c>
      <c r="L785" s="68">
        <v>-26.608889999999999</v>
      </c>
      <c r="M785" s="68">
        <v>2</v>
      </c>
      <c r="N785" s="68">
        <v>80</v>
      </c>
      <c r="O785" s="68" t="s">
        <v>3686</v>
      </c>
      <c r="P785" s="68" t="s">
        <v>3687</v>
      </c>
      <c r="Q785" s="71">
        <v>186</v>
      </c>
      <c r="R785" s="72">
        <v>2.1</v>
      </c>
      <c r="S785" s="72">
        <v>2028</v>
      </c>
      <c r="T785" s="72">
        <v>583</v>
      </c>
      <c r="U785" s="73">
        <v>261.67741935483866</v>
      </c>
      <c r="V785" s="73">
        <v>75.225806451612897</v>
      </c>
      <c r="W785" s="71">
        <v>28.747534516765288</v>
      </c>
      <c r="X785" s="72">
        <v>336</v>
      </c>
      <c r="Y785" s="72">
        <v>107</v>
      </c>
      <c r="Z785" s="72">
        <v>140</v>
      </c>
      <c r="AA785" s="71">
        <v>57.632933104631221</v>
      </c>
      <c r="AB785" s="71">
        <v>18.353344768439108</v>
      </c>
      <c r="AC785" s="71">
        <v>24.013722126929675</v>
      </c>
      <c r="AD785" s="71">
        <v>87.9</v>
      </c>
      <c r="AE785" s="71">
        <v>92.5</v>
      </c>
      <c r="AF785" s="71">
        <v>76.41</v>
      </c>
      <c r="AG785" s="71">
        <v>62.93</v>
      </c>
      <c r="AH785" s="71">
        <v>111.99</v>
      </c>
      <c r="AI785" s="73">
        <v>1258</v>
      </c>
      <c r="AJ785" s="71">
        <v>62.031558185404336</v>
      </c>
      <c r="AK785" s="71">
        <v>33</v>
      </c>
      <c r="AL785" s="74">
        <v>39560</v>
      </c>
      <c r="AM785" s="75">
        <v>0.54166666666666663</v>
      </c>
      <c r="AN785" s="72">
        <v>19</v>
      </c>
      <c r="AO785" s="74">
        <v>39561</v>
      </c>
      <c r="AP785" s="76">
        <v>0.45833333333333331</v>
      </c>
      <c r="AQ785" s="72">
        <v>20</v>
      </c>
      <c r="AR785" s="74">
        <v>39555</v>
      </c>
      <c r="AS785" s="76">
        <v>0.33333333333333331</v>
      </c>
      <c r="AT785" s="72">
        <v>19</v>
      </c>
      <c r="AU785" s="72">
        <v>20</v>
      </c>
      <c r="AV785" s="72"/>
      <c r="AW785" s="72"/>
      <c r="AX785" s="72"/>
      <c r="AY785" s="72"/>
      <c r="AZ785" s="72"/>
      <c r="BA785" s="77"/>
    </row>
    <row r="786" spans="1:53" hidden="1">
      <c r="A786" t="e">
        <f>VLOOKUP(C786,'2010'!$G$2:$S$120,13,FALSE)</f>
        <v>#N/A</v>
      </c>
      <c r="B786" s="10">
        <v>784</v>
      </c>
      <c r="C786" s="56" t="s">
        <v>3688</v>
      </c>
      <c r="D786" s="57" t="s">
        <v>3689</v>
      </c>
      <c r="E786" s="57" t="s">
        <v>120</v>
      </c>
      <c r="F786" s="58" t="s">
        <v>3690</v>
      </c>
      <c r="G786" s="58" t="s">
        <v>3691</v>
      </c>
      <c r="H786" s="58" t="s">
        <v>3692</v>
      </c>
      <c r="I786" s="59" t="s">
        <v>1874</v>
      </c>
      <c r="J786" s="57" t="s">
        <v>3693</v>
      </c>
      <c r="K786" s="57">
        <v>26.022500000000001</v>
      </c>
      <c r="L786" s="57">
        <v>-26.813330000000001</v>
      </c>
      <c r="M786" s="57">
        <v>2</v>
      </c>
      <c r="N786" s="57">
        <v>120</v>
      </c>
      <c r="O786" s="57" t="s">
        <v>3694</v>
      </c>
      <c r="P786" s="57" t="s">
        <v>3695</v>
      </c>
      <c r="Q786" s="60">
        <v>377</v>
      </c>
      <c r="R786" s="61">
        <v>4.3</v>
      </c>
      <c r="S786" s="61">
        <v>13113</v>
      </c>
      <c r="T786" s="61">
        <v>2466</v>
      </c>
      <c r="U786" s="62">
        <v>834.77984084880632</v>
      </c>
      <c r="V786" s="62">
        <v>156.9867374005305</v>
      </c>
      <c r="W786" s="60">
        <v>18.80576527110501</v>
      </c>
      <c r="X786" s="61">
        <v>855</v>
      </c>
      <c r="Y786" s="61">
        <v>445</v>
      </c>
      <c r="Z786" s="61">
        <v>1166</v>
      </c>
      <c r="AA786" s="60">
        <v>34.67153284671533</v>
      </c>
      <c r="AB786" s="60">
        <v>18.045417680454175</v>
      </c>
      <c r="AC786" s="60">
        <v>47.283049472830498</v>
      </c>
      <c r="AD786" s="60">
        <v>85.52</v>
      </c>
      <c r="AE786" s="60">
        <v>88.59</v>
      </c>
      <c r="AF786" s="60">
        <v>72.27</v>
      </c>
      <c r="AG786" s="60">
        <v>66.92</v>
      </c>
      <c r="AH786" s="60">
        <v>104.99</v>
      </c>
      <c r="AI786" s="62">
        <v>370</v>
      </c>
      <c r="AJ786" s="60">
        <v>2.8216273926637685</v>
      </c>
      <c r="AK786" s="60">
        <v>142</v>
      </c>
      <c r="AL786" s="63">
        <v>39556</v>
      </c>
      <c r="AM786" s="64">
        <v>0.70833333333333337</v>
      </c>
      <c r="AN786" s="61">
        <v>81</v>
      </c>
      <c r="AO786" s="63">
        <v>39606</v>
      </c>
      <c r="AP786" s="65">
        <v>0.58333333333333337</v>
      </c>
      <c r="AQ786" s="61">
        <v>93</v>
      </c>
      <c r="AR786" s="63">
        <v>39605</v>
      </c>
      <c r="AS786" s="65">
        <v>0.75</v>
      </c>
      <c r="AT786" s="61">
        <v>81</v>
      </c>
      <c r="AU786" s="61">
        <v>93</v>
      </c>
      <c r="AV786" s="61"/>
      <c r="AW786" s="61"/>
      <c r="AX786" s="61"/>
      <c r="AY786" s="61"/>
      <c r="AZ786" s="61"/>
      <c r="BA786" s="66"/>
    </row>
    <row r="787" spans="1:53" hidden="1">
      <c r="A787" t="e">
        <f>VLOOKUP(C787,'2010'!$G$2:$S$120,13,FALSE)</f>
        <v>#N/A</v>
      </c>
      <c r="B787" s="10">
        <v>785</v>
      </c>
      <c r="C787" s="67" t="s">
        <v>3696</v>
      </c>
      <c r="D787" s="68" t="s">
        <v>3697</v>
      </c>
      <c r="E787" s="68" t="s">
        <v>120</v>
      </c>
      <c r="F787" s="69" t="s">
        <v>3698</v>
      </c>
      <c r="G787" s="69" t="s">
        <v>3699</v>
      </c>
      <c r="H787" s="69" t="s">
        <v>191</v>
      </c>
      <c r="I787" s="70" t="s">
        <v>888</v>
      </c>
      <c r="J787" s="68" t="s">
        <v>3700</v>
      </c>
      <c r="K787" s="68">
        <v>27.515000000000001</v>
      </c>
      <c r="L787" s="68">
        <v>-26.578890000000001</v>
      </c>
      <c r="M787" s="68">
        <v>2</v>
      </c>
      <c r="N787" s="68">
        <v>120</v>
      </c>
      <c r="O787" s="68" t="s">
        <v>3701</v>
      </c>
      <c r="P787" s="68" t="s">
        <v>3702</v>
      </c>
      <c r="Q787" s="71">
        <v>170</v>
      </c>
      <c r="R787" s="72">
        <v>1.9</v>
      </c>
      <c r="S787" s="72">
        <v>9164</v>
      </c>
      <c r="T787" s="72">
        <v>893</v>
      </c>
      <c r="U787" s="73">
        <v>1293.7411764705882</v>
      </c>
      <c r="V787" s="73">
        <v>126.07058823529411</v>
      </c>
      <c r="W787" s="71">
        <v>9.7446529899607164</v>
      </c>
      <c r="X787" s="72">
        <v>385</v>
      </c>
      <c r="Y787" s="72">
        <v>292</v>
      </c>
      <c r="Z787" s="72">
        <v>216</v>
      </c>
      <c r="AA787" s="71">
        <v>43.113101903695409</v>
      </c>
      <c r="AB787" s="71">
        <v>32.698768197088469</v>
      </c>
      <c r="AC787" s="71">
        <v>24.188129899216126</v>
      </c>
      <c r="AD787" s="71">
        <v>106.11</v>
      </c>
      <c r="AE787" s="71">
        <v>108.13</v>
      </c>
      <c r="AF787" s="71">
        <v>87.34</v>
      </c>
      <c r="AG787" s="71">
        <v>87.93</v>
      </c>
      <c r="AH787" s="71">
        <v>124.99</v>
      </c>
      <c r="AI787" s="73">
        <v>1796</v>
      </c>
      <c r="AJ787" s="71">
        <v>19.598428633784373</v>
      </c>
      <c r="AK787" s="71">
        <v>154</v>
      </c>
      <c r="AL787" s="74">
        <v>39579</v>
      </c>
      <c r="AM787" s="75">
        <v>0.75</v>
      </c>
      <c r="AN787" s="72">
        <v>104</v>
      </c>
      <c r="AO787" s="74">
        <v>39579</v>
      </c>
      <c r="AP787" s="76">
        <v>0.70833333333333337</v>
      </c>
      <c r="AQ787" s="72">
        <v>88</v>
      </c>
      <c r="AR787" s="74">
        <v>39577</v>
      </c>
      <c r="AS787" s="76">
        <v>0.70833333333333337</v>
      </c>
      <c r="AT787" s="72">
        <v>104</v>
      </c>
      <c r="AU787" s="72">
        <v>88</v>
      </c>
      <c r="AV787" s="72"/>
      <c r="AW787" s="72"/>
      <c r="AX787" s="72"/>
      <c r="AY787" s="72"/>
      <c r="AZ787" s="72"/>
      <c r="BA787" s="77"/>
    </row>
    <row r="788" spans="1:53" hidden="1">
      <c r="A788" t="e">
        <f>VLOOKUP(C788,'2010'!$G$2:$S$120,13,FALSE)</f>
        <v>#N/A</v>
      </c>
      <c r="B788" s="10">
        <v>786</v>
      </c>
      <c r="C788" s="56" t="s">
        <v>3703</v>
      </c>
      <c r="D788" s="57" t="s">
        <v>3704</v>
      </c>
      <c r="E788" s="57" t="s">
        <v>120</v>
      </c>
      <c r="F788" s="58" t="s">
        <v>3705</v>
      </c>
      <c r="G788" s="58" t="s">
        <v>3484</v>
      </c>
      <c r="H788" s="58" t="s">
        <v>232</v>
      </c>
      <c r="I788" s="59" t="s">
        <v>740</v>
      </c>
      <c r="J788" s="57" t="s">
        <v>3706</v>
      </c>
      <c r="K788" s="57">
        <v>26.866949999999999</v>
      </c>
      <c r="L788" s="57">
        <v>-26.349450000000001</v>
      </c>
      <c r="M788" s="57">
        <v>2</v>
      </c>
      <c r="N788" s="57">
        <v>100</v>
      </c>
      <c r="O788" s="57" t="s">
        <v>2426</v>
      </c>
      <c r="P788" s="57" t="s">
        <v>2243</v>
      </c>
      <c r="Q788" s="60">
        <v>360.75</v>
      </c>
      <c r="R788" s="61">
        <v>4.0999999999999996</v>
      </c>
      <c r="S788" s="61">
        <v>38291</v>
      </c>
      <c r="T788" s="61">
        <v>5520</v>
      </c>
      <c r="U788" s="62">
        <v>2547.4261954261956</v>
      </c>
      <c r="V788" s="62">
        <v>367.23492723492723</v>
      </c>
      <c r="W788" s="60">
        <v>14.415920190123005</v>
      </c>
      <c r="X788" s="61">
        <v>1866</v>
      </c>
      <c r="Y788" s="61">
        <v>1285</v>
      </c>
      <c r="Z788" s="61">
        <v>2369</v>
      </c>
      <c r="AA788" s="60">
        <v>33.804347826086953</v>
      </c>
      <c r="AB788" s="60">
        <v>23.278985507246379</v>
      </c>
      <c r="AC788" s="60">
        <v>42.916666666666664</v>
      </c>
      <c r="AD788" s="60">
        <v>105.75</v>
      </c>
      <c r="AE788" s="60">
        <v>109.42</v>
      </c>
      <c r="AF788" s="60">
        <v>83.94</v>
      </c>
      <c r="AG788" s="60">
        <v>84.92</v>
      </c>
      <c r="AH788" s="60">
        <v>125.99</v>
      </c>
      <c r="AI788" s="62">
        <v>23907</v>
      </c>
      <c r="AJ788" s="60">
        <v>62.435036953853384</v>
      </c>
      <c r="AK788" s="60">
        <v>322</v>
      </c>
      <c r="AL788" s="63">
        <v>39598</v>
      </c>
      <c r="AM788" s="64">
        <v>0.70833333333333337</v>
      </c>
      <c r="AN788" s="61">
        <v>175</v>
      </c>
      <c r="AO788" s="63">
        <v>39598</v>
      </c>
      <c r="AP788" s="65">
        <v>0.70833333333333337</v>
      </c>
      <c r="AQ788" s="61">
        <v>157</v>
      </c>
      <c r="AR788" s="63">
        <v>39600</v>
      </c>
      <c r="AS788" s="65">
        <v>0.70833333333333337</v>
      </c>
      <c r="AT788" s="61">
        <v>175</v>
      </c>
      <c r="AU788" s="61">
        <v>157</v>
      </c>
      <c r="AV788" s="61"/>
      <c r="AW788" s="61"/>
      <c r="AX788" s="61"/>
      <c r="AY788" s="61"/>
      <c r="AZ788" s="61"/>
      <c r="BA788" s="66"/>
    </row>
    <row r="789" spans="1:53" hidden="1">
      <c r="A789" t="e">
        <f>VLOOKUP(C789,'2010'!$G$2:$S$120,13,FALSE)</f>
        <v>#N/A</v>
      </c>
      <c r="B789" s="10">
        <v>787</v>
      </c>
      <c r="C789" s="67" t="s">
        <v>3707</v>
      </c>
      <c r="D789" s="68" t="s">
        <v>3708</v>
      </c>
      <c r="E789" s="68" t="s">
        <v>120</v>
      </c>
      <c r="F789" s="69" t="s">
        <v>3705</v>
      </c>
      <c r="G789" s="69" t="s">
        <v>3484</v>
      </c>
      <c r="H789" s="69" t="s">
        <v>227</v>
      </c>
      <c r="I789" s="70" t="s">
        <v>3709</v>
      </c>
      <c r="J789" s="68" t="s">
        <v>3710</v>
      </c>
      <c r="K789" s="68">
        <v>26.827500000000001</v>
      </c>
      <c r="L789" s="68">
        <v>-26.303329999999999</v>
      </c>
      <c r="M789" s="68">
        <v>2</v>
      </c>
      <c r="N789" s="68">
        <v>100</v>
      </c>
      <c r="O789" s="68" t="s">
        <v>3711</v>
      </c>
      <c r="P789" s="68" t="s">
        <v>2426</v>
      </c>
      <c r="Q789" s="71">
        <v>304.5</v>
      </c>
      <c r="R789" s="72">
        <v>3.5</v>
      </c>
      <c r="S789" s="72">
        <v>38416</v>
      </c>
      <c r="T789" s="72">
        <v>5177</v>
      </c>
      <c r="U789" s="73">
        <v>3027.8620689655172</v>
      </c>
      <c r="V789" s="73">
        <v>408.03940886699513</v>
      </c>
      <c r="W789" s="71">
        <v>13.47615576842982</v>
      </c>
      <c r="X789" s="72">
        <v>2816</v>
      </c>
      <c r="Y789" s="72">
        <v>951</v>
      </c>
      <c r="Z789" s="72">
        <v>1410</v>
      </c>
      <c r="AA789" s="71">
        <v>54.394436932586444</v>
      </c>
      <c r="AB789" s="71">
        <v>18.369712188526176</v>
      </c>
      <c r="AC789" s="71">
        <v>27.235850878887387</v>
      </c>
      <c r="AD789" s="71">
        <v>83</v>
      </c>
      <c r="AE789" s="71">
        <v>84.16</v>
      </c>
      <c r="AF789" s="71">
        <v>75.55</v>
      </c>
      <c r="AG789" s="71">
        <v>66.92</v>
      </c>
      <c r="AH789" s="71">
        <v>98.98</v>
      </c>
      <c r="AI789" s="73">
        <v>4872</v>
      </c>
      <c r="AJ789" s="71">
        <v>12.682215743440233</v>
      </c>
      <c r="AK789" s="71">
        <v>405</v>
      </c>
      <c r="AL789" s="74">
        <v>39584</v>
      </c>
      <c r="AM789" s="75">
        <v>0.70833333333333337</v>
      </c>
      <c r="AN789" s="72">
        <v>216</v>
      </c>
      <c r="AO789" s="74">
        <v>39584</v>
      </c>
      <c r="AP789" s="76">
        <v>0.70833333333333337</v>
      </c>
      <c r="AQ789" s="72">
        <v>197</v>
      </c>
      <c r="AR789" s="74">
        <v>39584</v>
      </c>
      <c r="AS789" s="76">
        <v>0.75</v>
      </c>
      <c r="AT789" s="72">
        <v>216</v>
      </c>
      <c r="AU789" s="72">
        <v>197</v>
      </c>
      <c r="AV789" s="72"/>
      <c r="AW789" s="72"/>
      <c r="AX789" s="72"/>
      <c r="AY789" s="72"/>
      <c r="AZ789" s="72"/>
      <c r="BA789" s="77"/>
    </row>
    <row r="790" spans="1:53" hidden="1">
      <c r="A790" t="e">
        <f>VLOOKUP(C790,'2010'!$G$2:$S$120,13,FALSE)</f>
        <v>#N/A</v>
      </c>
      <c r="B790" s="10">
        <v>788</v>
      </c>
      <c r="C790" s="56" t="s">
        <v>3712</v>
      </c>
      <c r="D790" s="57" t="s">
        <v>3713</v>
      </c>
      <c r="E790" s="57" t="s">
        <v>120</v>
      </c>
      <c r="F790" s="58" t="s">
        <v>3705</v>
      </c>
      <c r="G790" s="58" t="s">
        <v>3224</v>
      </c>
      <c r="H790" s="58" t="s">
        <v>227</v>
      </c>
      <c r="I790" s="59" t="s">
        <v>3714</v>
      </c>
      <c r="J790" s="57" t="s">
        <v>3715</v>
      </c>
      <c r="K790" s="57">
        <v>26.606950000000001</v>
      </c>
      <c r="L790" s="57">
        <v>-25.99108</v>
      </c>
      <c r="M790" s="57">
        <v>2</v>
      </c>
      <c r="N790" s="57">
        <v>120</v>
      </c>
      <c r="O790" s="57" t="s">
        <v>3544</v>
      </c>
      <c r="P790" s="57" t="s">
        <v>2426</v>
      </c>
      <c r="Q790" s="60">
        <v>170.75</v>
      </c>
      <c r="R790" s="61">
        <v>1.9</v>
      </c>
      <c r="S790" s="61">
        <v>3499</v>
      </c>
      <c r="T790" s="61">
        <v>850</v>
      </c>
      <c r="U790" s="62">
        <v>491.80673499267937</v>
      </c>
      <c r="V790" s="62">
        <v>119.47291361639824</v>
      </c>
      <c r="W790" s="60">
        <v>24.292655044298371</v>
      </c>
      <c r="X790" s="61">
        <v>444</v>
      </c>
      <c r="Y790" s="61">
        <v>136</v>
      </c>
      <c r="Z790" s="61">
        <v>270</v>
      </c>
      <c r="AA790" s="60">
        <v>52.235294117647058</v>
      </c>
      <c r="AB790" s="60">
        <v>16</v>
      </c>
      <c r="AC790" s="60">
        <v>31.764705882352938</v>
      </c>
      <c r="AD790" s="60">
        <v>92.89</v>
      </c>
      <c r="AE790" s="60">
        <v>98.71</v>
      </c>
      <c r="AF790" s="60">
        <v>73.66</v>
      </c>
      <c r="AG790" s="60">
        <v>66.95</v>
      </c>
      <c r="AH790" s="60">
        <v>115.99</v>
      </c>
      <c r="AI790" s="62">
        <v>361</v>
      </c>
      <c r="AJ790" s="60">
        <v>10.317233495284366</v>
      </c>
      <c r="AK790" s="60">
        <v>64</v>
      </c>
      <c r="AL790" s="63">
        <v>39577</v>
      </c>
      <c r="AM790" s="64">
        <v>0.70833333333333337</v>
      </c>
      <c r="AN790" s="61">
        <v>31</v>
      </c>
      <c r="AO790" s="63">
        <v>39579</v>
      </c>
      <c r="AP790" s="65">
        <v>0.75</v>
      </c>
      <c r="AQ790" s="61">
        <v>38</v>
      </c>
      <c r="AR790" s="63">
        <v>39577</v>
      </c>
      <c r="AS790" s="65">
        <v>0.70833333333333337</v>
      </c>
      <c r="AT790" s="61">
        <v>31</v>
      </c>
      <c r="AU790" s="61">
        <v>38</v>
      </c>
      <c r="AV790" s="61"/>
      <c r="AW790" s="61"/>
      <c r="AX790" s="61"/>
      <c r="AY790" s="61"/>
      <c r="AZ790" s="61"/>
      <c r="BA790" s="66"/>
    </row>
    <row r="791" spans="1:53" hidden="1">
      <c r="A791" t="e">
        <f>VLOOKUP(C791,'2010'!$G$2:$S$120,13,FALSE)</f>
        <v>#N/A</v>
      </c>
      <c r="B791" s="10">
        <v>789</v>
      </c>
      <c r="C791" s="67" t="s">
        <v>3716</v>
      </c>
      <c r="D791" s="68" t="s">
        <v>3717</v>
      </c>
      <c r="E791" s="68" t="s">
        <v>120</v>
      </c>
      <c r="F791" s="69" t="s">
        <v>3718</v>
      </c>
      <c r="G791" s="69" t="s">
        <v>3719</v>
      </c>
      <c r="H791" s="69" t="s">
        <v>191</v>
      </c>
      <c r="I791" s="70" t="s">
        <v>3720</v>
      </c>
      <c r="J791" s="68" t="s">
        <v>3721</v>
      </c>
      <c r="K791" s="68">
        <v>26.150279999999999</v>
      </c>
      <c r="L791" s="68">
        <v>-26.13139</v>
      </c>
      <c r="M791" s="68">
        <v>2</v>
      </c>
      <c r="N791" s="68">
        <v>100</v>
      </c>
      <c r="O791" s="68" t="s">
        <v>3722</v>
      </c>
      <c r="P791" s="68" t="s">
        <v>3529</v>
      </c>
      <c r="Q791" s="71">
        <v>287.10000000000002</v>
      </c>
      <c r="R791" s="72">
        <v>3.3</v>
      </c>
      <c r="S791" s="72">
        <v>22926</v>
      </c>
      <c r="T791" s="72">
        <v>4509</v>
      </c>
      <c r="U791" s="73">
        <v>1916.489028213166</v>
      </c>
      <c r="V791" s="73">
        <v>376.92789968652033</v>
      </c>
      <c r="W791" s="71">
        <v>19.667626275844018</v>
      </c>
      <c r="X791" s="72">
        <v>1823</v>
      </c>
      <c r="Y791" s="72">
        <v>913</v>
      </c>
      <c r="Z791" s="72">
        <v>1773</v>
      </c>
      <c r="AA791" s="71">
        <v>40.430250609891324</v>
      </c>
      <c r="AB791" s="71">
        <v>20.248392104679532</v>
      </c>
      <c r="AC791" s="71">
        <v>39.321357285429144</v>
      </c>
      <c r="AD791" s="71">
        <v>87.25</v>
      </c>
      <c r="AE791" s="71">
        <v>90.48</v>
      </c>
      <c r="AF791" s="71">
        <v>73.98</v>
      </c>
      <c r="AG791" s="71">
        <v>65.930000000000007</v>
      </c>
      <c r="AH791" s="71">
        <v>108.99</v>
      </c>
      <c r="AI791" s="73">
        <v>5797</v>
      </c>
      <c r="AJ791" s="71">
        <v>25.28570182325744</v>
      </c>
      <c r="AK791" s="71">
        <v>215</v>
      </c>
      <c r="AL791" s="74">
        <v>39577</v>
      </c>
      <c r="AM791" s="75">
        <v>0.70833333333333337</v>
      </c>
      <c r="AN791" s="72">
        <v>113</v>
      </c>
      <c r="AO791" s="74">
        <v>39584</v>
      </c>
      <c r="AP791" s="76">
        <v>0.75</v>
      </c>
      <c r="AQ791" s="72">
        <v>115</v>
      </c>
      <c r="AR791" s="74">
        <v>39577</v>
      </c>
      <c r="AS791" s="76">
        <v>0.70833333333333337</v>
      </c>
      <c r="AT791" s="72">
        <v>113</v>
      </c>
      <c r="AU791" s="72">
        <v>115</v>
      </c>
      <c r="AV791" s="72"/>
      <c r="AW791" s="72"/>
      <c r="AX791" s="72"/>
      <c r="AY791" s="72"/>
      <c r="AZ791" s="72"/>
      <c r="BA791" s="77"/>
    </row>
    <row r="792" spans="1:53" hidden="1">
      <c r="A792" t="e">
        <f>VLOOKUP(C792,'2010'!$G$2:$S$120,13,FALSE)</f>
        <v>#N/A</v>
      </c>
      <c r="B792" s="10">
        <v>790</v>
      </c>
      <c r="C792" s="56" t="s">
        <v>3723</v>
      </c>
      <c r="D792" s="57" t="s">
        <v>3724</v>
      </c>
      <c r="E792" s="57" t="s">
        <v>120</v>
      </c>
      <c r="F792" s="58" t="s">
        <v>3725</v>
      </c>
      <c r="G792" s="58" t="s">
        <v>3726</v>
      </c>
      <c r="H792" s="58" t="s">
        <v>232</v>
      </c>
      <c r="I792" s="59" t="s">
        <v>3470</v>
      </c>
      <c r="J792" s="57" t="s">
        <v>3727</v>
      </c>
      <c r="K792" s="57">
        <v>26.112079999999999</v>
      </c>
      <c r="L792" s="57">
        <v>-26.141390000000001</v>
      </c>
      <c r="M792" s="57">
        <v>2</v>
      </c>
      <c r="N792" s="57">
        <v>100</v>
      </c>
      <c r="O792" s="57" t="s">
        <v>3529</v>
      </c>
      <c r="P792" s="57" t="s">
        <v>3518</v>
      </c>
      <c r="Q792" s="60">
        <v>288.25</v>
      </c>
      <c r="R792" s="61">
        <v>3.3</v>
      </c>
      <c r="S792" s="61">
        <v>72757</v>
      </c>
      <c r="T792" s="61">
        <v>9027</v>
      </c>
      <c r="U792" s="62">
        <v>6057.8248048568948</v>
      </c>
      <c r="V792" s="62">
        <v>751.59757155247178</v>
      </c>
      <c r="W792" s="60">
        <v>12.407053616834119</v>
      </c>
      <c r="X792" s="61">
        <v>3455</v>
      </c>
      <c r="Y792" s="61">
        <v>2010</v>
      </c>
      <c r="Z792" s="61">
        <v>3562</v>
      </c>
      <c r="AA792" s="60">
        <v>38.274066688822423</v>
      </c>
      <c r="AB792" s="60">
        <v>22.266533732136924</v>
      </c>
      <c r="AC792" s="60">
        <v>39.459399579040657</v>
      </c>
      <c r="AD792" s="60">
        <v>98.69</v>
      </c>
      <c r="AE792" s="60">
        <v>100.69</v>
      </c>
      <c r="AF792" s="60">
        <v>84.62</v>
      </c>
      <c r="AG792" s="60">
        <v>80.88</v>
      </c>
      <c r="AH792" s="60">
        <v>117.98</v>
      </c>
      <c r="AI792" s="62">
        <v>32707</v>
      </c>
      <c r="AJ792" s="60">
        <v>44.953750154624295</v>
      </c>
      <c r="AK792" s="60">
        <v>767</v>
      </c>
      <c r="AL792" s="63">
        <v>39578</v>
      </c>
      <c r="AM792" s="64">
        <v>0.58333333333333337</v>
      </c>
      <c r="AN792" s="61">
        <v>514</v>
      </c>
      <c r="AO792" s="63">
        <v>39578</v>
      </c>
      <c r="AP792" s="65">
        <v>0.79166666666666663</v>
      </c>
      <c r="AQ792" s="61">
        <v>570</v>
      </c>
      <c r="AR792" s="63">
        <v>39578</v>
      </c>
      <c r="AS792" s="65">
        <v>0.58333333333333337</v>
      </c>
      <c r="AT792" s="61">
        <v>514</v>
      </c>
      <c r="AU792" s="61">
        <v>570</v>
      </c>
      <c r="AV792" s="61"/>
      <c r="AW792" s="61"/>
      <c r="AX792" s="61"/>
      <c r="AY792" s="61"/>
      <c r="AZ792" s="61"/>
      <c r="BA792" s="66"/>
    </row>
    <row r="793" spans="1:53" hidden="1">
      <c r="A793" t="e">
        <f>VLOOKUP(C793,'2010'!$G$2:$S$120,13,FALSE)</f>
        <v>#N/A</v>
      </c>
      <c r="B793" s="10">
        <v>791</v>
      </c>
      <c r="C793" s="67" t="s">
        <v>3728</v>
      </c>
      <c r="D793" s="68" t="s">
        <v>3729</v>
      </c>
      <c r="E793" s="68" t="s">
        <v>120</v>
      </c>
      <c r="F793" s="69" t="s">
        <v>3525</v>
      </c>
      <c r="G793" s="69" t="s">
        <v>3444</v>
      </c>
      <c r="H793" s="69" t="s">
        <v>227</v>
      </c>
      <c r="I793" s="70" t="s">
        <v>1241</v>
      </c>
      <c r="J793" s="68" t="s">
        <v>3730</v>
      </c>
      <c r="K793" s="68">
        <v>26.094999999999999</v>
      </c>
      <c r="L793" s="68">
        <v>-26.23583</v>
      </c>
      <c r="M793" s="68">
        <v>2</v>
      </c>
      <c r="N793" s="68">
        <v>100</v>
      </c>
      <c r="O793" s="68" t="s">
        <v>3529</v>
      </c>
      <c r="P793" s="68" t="s">
        <v>3731</v>
      </c>
      <c r="Q793" s="71">
        <v>303.75</v>
      </c>
      <c r="R793" s="72">
        <v>3.5</v>
      </c>
      <c r="S793" s="72">
        <v>14876</v>
      </c>
      <c r="T793" s="72">
        <v>1907</v>
      </c>
      <c r="U793" s="73">
        <v>1175.3876543209876</v>
      </c>
      <c r="V793" s="73">
        <v>150.67654320987654</v>
      </c>
      <c r="W793" s="71">
        <v>12.819306265125032</v>
      </c>
      <c r="X793" s="72">
        <v>660</v>
      </c>
      <c r="Y793" s="72">
        <v>449</v>
      </c>
      <c r="Z793" s="72">
        <v>798</v>
      </c>
      <c r="AA793" s="71">
        <v>34.609334032511796</v>
      </c>
      <c r="AB793" s="71">
        <v>23.544834819087573</v>
      </c>
      <c r="AC793" s="71">
        <v>41.845831148400627</v>
      </c>
      <c r="AD793" s="71">
        <v>108.95</v>
      </c>
      <c r="AE793" s="71">
        <v>112.04</v>
      </c>
      <c r="AF793" s="71">
        <v>88</v>
      </c>
      <c r="AG793" s="71">
        <v>87.94</v>
      </c>
      <c r="AH793" s="71">
        <v>128.97999999999999</v>
      </c>
      <c r="AI793" s="73">
        <v>10192</v>
      </c>
      <c r="AJ793" s="71">
        <v>68.513041140091417</v>
      </c>
      <c r="AK793" s="71">
        <v>172</v>
      </c>
      <c r="AL793" s="74">
        <v>39579</v>
      </c>
      <c r="AM793" s="75">
        <v>0.70833333333333337</v>
      </c>
      <c r="AN793" s="72">
        <v>134</v>
      </c>
      <c r="AO793" s="74">
        <v>39579</v>
      </c>
      <c r="AP793" s="76">
        <v>0.70833333333333337</v>
      </c>
      <c r="AQ793" s="72">
        <v>93</v>
      </c>
      <c r="AR793" s="74">
        <v>39584</v>
      </c>
      <c r="AS793" s="76">
        <v>0.75</v>
      </c>
      <c r="AT793" s="72">
        <v>134</v>
      </c>
      <c r="AU793" s="72">
        <v>93</v>
      </c>
      <c r="AV793" s="72"/>
      <c r="AW793" s="72"/>
      <c r="AX793" s="72"/>
      <c r="AY793" s="72"/>
      <c r="AZ793" s="72"/>
      <c r="BA793" s="77"/>
    </row>
    <row r="794" spans="1:53" hidden="1">
      <c r="A794" t="e">
        <f>VLOOKUP(C794,'2010'!$G$2:$S$120,13,FALSE)</f>
        <v>#N/A</v>
      </c>
      <c r="B794" s="10">
        <v>792</v>
      </c>
      <c r="C794" s="56" t="s">
        <v>3732</v>
      </c>
      <c r="D794" s="57" t="s">
        <v>3733</v>
      </c>
      <c r="E794" s="57" t="s">
        <v>120</v>
      </c>
      <c r="F794" s="58" t="s">
        <v>319</v>
      </c>
      <c r="G794" s="58" t="s">
        <v>3644</v>
      </c>
      <c r="H794" s="58" t="s">
        <v>191</v>
      </c>
      <c r="I794" s="59" t="s">
        <v>2395</v>
      </c>
      <c r="J794" s="57" t="s">
        <v>3734</v>
      </c>
      <c r="K794" s="57">
        <v>27.572140000000001</v>
      </c>
      <c r="L794" s="57">
        <v>-25.141079999999999</v>
      </c>
      <c r="M794" s="57">
        <v>2</v>
      </c>
      <c r="N794" s="57">
        <v>100</v>
      </c>
      <c r="O794" s="57" t="s">
        <v>303</v>
      </c>
      <c r="P794" s="57" t="s">
        <v>321</v>
      </c>
      <c r="Q794" s="60">
        <v>262.5</v>
      </c>
      <c r="R794" s="61">
        <v>3</v>
      </c>
      <c r="S794" s="61">
        <v>22444</v>
      </c>
      <c r="T794" s="61">
        <v>4853</v>
      </c>
      <c r="U794" s="62">
        <v>2052.022857142857</v>
      </c>
      <c r="V794" s="62">
        <v>443.70285714285717</v>
      </c>
      <c r="W794" s="60">
        <v>21.622705400106934</v>
      </c>
      <c r="X794" s="61">
        <v>1274</v>
      </c>
      <c r="Y794" s="61">
        <v>1313</v>
      </c>
      <c r="Z794" s="61">
        <v>2266</v>
      </c>
      <c r="AA794" s="60">
        <v>26.251803008448384</v>
      </c>
      <c r="AB794" s="60">
        <v>27.055429631155985</v>
      </c>
      <c r="AC794" s="60">
        <v>46.692767360395635</v>
      </c>
      <c r="AD794" s="60">
        <v>127.07</v>
      </c>
      <c r="AE794" s="60">
        <v>133.66</v>
      </c>
      <c r="AF794" s="60">
        <v>103.21</v>
      </c>
      <c r="AG794" s="60">
        <v>101.93</v>
      </c>
      <c r="AH794" s="60">
        <v>148.97999999999999</v>
      </c>
      <c r="AI794" s="62">
        <v>19522</v>
      </c>
      <c r="AJ794" s="60">
        <v>86.980930315451786</v>
      </c>
      <c r="AK794" s="60">
        <v>272</v>
      </c>
      <c r="AL794" s="63">
        <v>39591</v>
      </c>
      <c r="AM794" s="64">
        <v>0.70833333333333337</v>
      </c>
      <c r="AN794" s="61">
        <v>156</v>
      </c>
      <c r="AO794" s="63">
        <v>39591</v>
      </c>
      <c r="AP794" s="65">
        <v>0.70833333333333337</v>
      </c>
      <c r="AQ794" s="61">
        <v>180</v>
      </c>
      <c r="AR794" s="63">
        <v>39593</v>
      </c>
      <c r="AS794" s="65">
        <v>0.625</v>
      </c>
      <c r="AT794" s="61">
        <v>156</v>
      </c>
      <c r="AU794" s="61">
        <v>180</v>
      </c>
      <c r="AV794" s="61"/>
      <c r="AW794" s="61"/>
      <c r="AX794" s="61"/>
      <c r="AY794" s="61"/>
      <c r="AZ794" s="61"/>
      <c r="BA794" s="66"/>
    </row>
    <row r="795" spans="1:53" hidden="1">
      <c r="A795" t="e">
        <f>VLOOKUP(C795,'2010'!$G$2:$S$120,13,FALSE)</f>
        <v>#N/A</v>
      </c>
      <c r="B795" s="10">
        <v>793</v>
      </c>
      <c r="C795" s="67" t="s">
        <v>3735</v>
      </c>
      <c r="D795" s="68" t="s">
        <v>3736</v>
      </c>
      <c r="E795" s="68" t="s">
        <v>120</v>
      </c>
      <c r="F795" s="69" t="s">
        <v>301</v>
      </c>
      <c r="G795" s="69" t="s">
        <v>315</v>
      </c>
      <c r="H795" s="69" t="s">
        <v>222</v>
      </c>
      <c r="I795" s="70" t="s">
        <v>2395</v>
      </c>
      <c r="J795" s="68" t="s">
        <v>3737</v>
      </c>
      <c r="K795" s="68">
        <v>27.243919999999999</v>
      </c>
      <c r="L795" s="68">
        <v>-25.11853</v>
      </c>
      <c r="M795" s="68">
        <v>2</v>
      </c>
      <c r="N795" s="68">
        <v>120</v>
      </c>
      <c r="O795" s="68" t="s">
        <v>303</v>
      </c>
      <c r="P795" s="68" t="s">
        <v>3738</v>
      </c>
      <c r="Q795" s="71">
        <v>170</v>
      </c>
      <c r="R795" s="72">
        <v>1.9</v>
      </c>
      <c r="S795" s="72">
        <v>31332</v>
      </c>
      <c r="T795" s="72">
        <v>4855</v>
      </c>
      <c r="U795" s="73">
        <v>4423.3411764705888</v>
      </c>
      <c r="V795" s="73">
        <v>685.41176470588232</v>
      </c>
      <c r="W795" s="71">
        <v>15.495340227243712</v>
      </c>
      <c r="X795" s="72">
        <v>1593</v>
      </c>
      <c r="Y795" s="72">
        <v>1362</v>
      </c>
      <c r="Z795" s="72">
        <v>1900</v>
      </c>
      <c r="AA795" s="71">
        <v>32.811534500514931</v>
      </c>
      <c r="AB795" s="71">
        <v>28.053553038105044</v>
      </c>
      <c r="AC795" s="71">
        <v>39.134912461380026</v>
      </c>
      <c r="AD795" s="71">
        <v>106.12</v>
      </c>
      <c r="AE795" s="71">
        <v>108.87</v>
      </c>
      <c r="AF795" s="71">
        <v>91.1</v>
      </c>
      <c r="AG795" s="71">
        <v>84.91</v>
      </c>
      <c r="AH795" s="71">
        <v>127.99</v>
      </c>
      <c r="AI795" s="73">
        <v>7283</v>
      </c>
      <c r="AJ795" s="71">
        <v>23.244606153453336</v>
      </c>
      <c r="AK795" s="71">
        <v>464</v>
      </c>
      <c r="AL795" s="74">
        <v>39584</v>
      </c>
      <c r="AM795" s="75">
        <v>0.75</v>
      </c>
      <c r="AN795" s="72">
        <v>283</v>
      </c>
      <c r="AO795" s="74">
        <v>39587</v>
      </c>
      <c r="AP795" s="76">
        <v>0.25</v>
      </c>
      <c r="AQ795" s="72">
        <v>307</v>
      </c>
      <c r="AR795" s="74">
        <v>39589</v>
      </c>
      <c r="AS795" s="76">
        <v>0.70833333333333337</v>
      </c>
      <c r="AT795" s="72">
        <v>283</v>
      </c>
      <c r="AU795" s="72">
        <v>307</v>
      </c>
      <c r="AV795" s="72"/>
      <c r="AW795" s="72"/>
      <c r="AX795" s="72"/>
      <c r="AY795" s="72"/>
      <c r="AZ795" s="72"/>
      <c r="BA795" s="77"/>
    </row>
    <row r="796" spans="1:53" hidden="1">
      <c r="A796" t="e">
        <f>VLOOKUP(C796,'2010'!$G$2:$S$120,13,FALSE)</f>
        <v>#N/A</v>
      </c>
      <c r="B796" s="10">
        <v>794</v>
      </c>
      <c r="C796" s="56" t="s">
        <v>3739</v>
      </c>
      <c r="D796" s="57" t="s">
        <v>3740</v>
      </c>
      <c r="E796" s="57" t="s">
        <v>120</v>
      </c>
      <c r="F796" s="58" t="s">
        <v>3640</v>
      </c>
      <c r="G796" s="58" t="s">
        <v>2957</v>
      </c>
      <c r="H796" s="58" t="s">
        <v>191</v>
      </c>
      <c r="I796" s="59" t="s">
        <v>2126</v>
      </c>
      <c r="J796" s="57" t="s">
        <v>3741</v>
      </c>
      <c r="K796" s="57">
        <v>27.165279999999999</v>
      </c>
      <c r="L796" s="57">
        <v>-25.356780000000001</v>
      </c>
      <c r="M796" s="57">
        <v>2</v>
      </c>
      <c r="N796" s="57">
        <v>100</v>
      </c>
      <c r="O796" s="57" t="s">
        <v>3742</v>
      </c>
      <c r="P796" s="57" t="s">
        <v>3738</v>
      </c>
      <c r="Q796" s="60">
        <v>260.5</v>
      </c>
      <c r="R796" s="61">
        <v>3</v>
      </c>
      <c r="S796" s="61">
        <v>27557</v>
      </c>
      <c r="T796" s="61">
        <v>1541</v>
      </c>
      <c r="U796" s="62">
        <v>2538.8406909788869</v>
      </c>
      <c r="V796" s="62">
        <v>141.97312859884838</v>
      </c>
      <c r="W796" s="60">
        <v>5.5920455782559779</v>
      </c>
      <c r="X796" s="61">
        <v>788</v>
      </c>
      <c r="Y796" s="61">
        <v>461</v>
      </c>
      <c r="Z796" s="61">
        <v>292</v>
      </c>
      <c r="AA796" s="60">
        <v>51.135626216742381</v>
      </c>
      <c r="AB796" s="60">
        <v>29.91563919532771</v>
      </c>
      <c r="AC796" s="60">
        <v>18.948734587929916</v>
      </c>
      <c r="AD796" s="60">
        <v>106.98</v>
      </c>
      <c r="AE796" s="60">
        <v>107.89</v>
      </c>
      <c r="AF796" s="60">
        <v>91.58</v>
      </c>
      <c r="AG796" s="60">
        <v>87.94</v>
      </c>
      <c r="AH796" s="60">
        <v>125.99</v>
      </c>
      <c r="AI796" s="62">
        <v>18274</v>
      </c>
      <c r="AJ796" s="60">
        <v>66.31345937511341</v>
      </c>
      <c r="AK796" s="60">
        <v>343</v>
      </c>
      <c r="AL796" s="63">
        <v>39600</v>
      </c>
      <c r="AM796" s="64">
        <v>0.66666666666666663</v>
      </c>
      <c r="AN796" s="61">
        <v>251</v>
      </c>
      <c r="AO796" s="63">
        <v>39600</v>
      </c>
      <c r="AP796" s="65">
        <v>0.66666666666666663</v>
      </c>
      <c r="AQ796" s="61">
        <v>221</v>
      </c>
      <c r="AR796" s="63">
        <v>39584</v>
      </c>
      <c r="AS796" s="65">
        <v>0.66666666666666663</v>
      </c>
      <c r="AT796" s="61">
        <v>251</v>
      </c>
      <c r="AU796" s="61">
        <v>221</v>
      </c>
      <c r="AV796" s="61"/>
      <c r="AW796" s="61"/>
      <c r="AX796" s="61"/>
      <c r="AY796" s="61"/>
      <c r="AZ796" s="61"/>
      <c r="BA796" s="66"/>
    </row>
    <row r="797" spans="1:53" hidden="1">
      <c r="A797" t="e">
        <f>VLOOKUP(C797,'2010'!$G$2:$S$120,13,FALSE)</f>
        <v>#N/A</v>
      </c>
      <c r="B797" s="10">
        <v>795</v>
      </c>
      <c r="C797" s="67" t="s">
        <v>3743</v>
      </c>
      <c r="D797" s="68" t="s">
        <v>3744</v>
      </c>
      <c r="E797" s="68" t="s">
        <v>120</v>
      </c>
      <c r="F797" s="69" t="s">
        <v>3745</v>
      </c>
      <c r="G797" s="69" t="s">
        <v>3746</v>
      </c>
      <c r="H797" s="69" t="s">
        <v>191</v>
      </c>
      <c r="I797" s="70" t="s">
        <v>1360</v>
      </c>
      <c r="J797" s="68" t="s">
        <v>3747</v>
      </c>
      <c r="K797" s="68">
        <v>27.078109999999999</v>
      </c>
      <c r="L797" s="68">
        <v>-25.41742</v>
      </c>
      <c r="M797" s="68">
        <v>2</v>
      </c>
      <c r="N797" s="68">
        <v>100</v>
      </c>
      <c r="O797" s="68" t="s">
        <v>3637</v>
      </c>
      <c r="P797" s="68" t="s">
        <v>1927</v>
      </c>
      <c r="Q797" s="71">
        <v>263.75</v>
      </c>
      <c r="R797" s="72">
        <v>3</v>
      </c>
      <c r="S797" s="72">
        <v>49836</v>
      </c>
      <c r="T797" s="72">
        <v>5488</v>
      </c>
      <c r="U797" s="73">
        <v>4534.8398104265398</v>
      </c>
      <c r="V797" s="73">
        <v>499.38199052132705</v>
      </c>
      <c r="W797" s="71">
        <v>11.012119752789149</v>
      </c>
      <c r="X797" s="72">
        <v>2642</v>
      </c>
      <c r="Y797" s="72">
        <v>2065</v>
      </c>
      <c r="Z797" s="72">
        <v>781</v>
      </c>
      <c r="AA797" s="71">
        <v>48.141399416909621</v>
      </c>
      <c r="AB797" s="71">
        <v>37.627551020408163</v>
      </c>
      <c r="AC797" s="71">
        <v>14.231049562682216</v>
      </c>
      <c r="AD797" s="71">
        <v>98.7</v>
      </c>
      <c r="AE797" s="71">
        <v>99.93</v>
      </c>
      <c r="AF797" s="71">
        <v>88.7</v>
      </c>
      <c r="AG797" s="71">
        <v>80.89</v>
      </c>
      <c r="AH797" s="71">
        <v>117.98</v>
      </c>
      <c r="AI797" s="73">
        <v>22402</v>
      </c>
      <c r="AJ797" s="71">
        <v>44.9514407255799</v>
      </c>
      <c r="AK797" s="71">
        <v>479</v>
      </c>
      <c r="AL797" s="74">
        <v>39584</v>
      </c>
      <c r="AM797" s="75">
        <v>0.75</v>
      </c>
      <c r="AN797" s="72">
        <v>305</v>
      </c>
      <c r="AO797" s="74">
        <v>39584</v>
      </c>
      <c r="AP797" s="76">
        <v>0.75</v>
      </c>
      <c r="AQ797" s="72">
        <v>212</v>
      </c>
      <c r="AR797" s="74">
        <v>39592</v>
      </c>
      <c r="AS797" s="76">
        <v>0.5</v>
      </c>
      <c r="AT797" s="72">
        <v>305</v>
      </c>
      <c r="AU797" s="72">
        <v>212</v>
      </c>
      <c r="AV797" s="72"/>
      <c r="AW797" s="72"/>
      <c r="AX797" s="72"/>
      <c r="AY797" s="72"/>
      <c r="AZ797" s="72"/>
      <c r="BA797" s="77"/>
    </row>
    <row r="798" spans="1:53" hidden="1">
      <c r="A798" t="e">
        <f>VLOOKUP(C798,'2010'!$G$2:$S$120,13,FALSE)</f>
        <v>#N/A</v>
      </c>
      <c r="B798" s="10">
        <v>796</v>
      </c>
      <c r="C798" s="56" t="s">
        <v>3748</v>
      </c>
      <c r="D798" s="57" t="s">
        <v>3749</v>
      </c>
      <c r="E798" s="57" t="s">
        <v>120</v>
      </c>
      <c r="F798" s="58" t="s">
        <v>3718</v>
      </c>
      <c r="G798" s="58" t="s">
        <v>3719</v>
      </c>
      <c r="H798" s="58" t="s">
        <v>227</v>
      </c>
      <c r="I798" s="59" t="s">
        <v>2193</v>
      </c>
      <c r="J798" s="57" t="s">
        <v>3750</v>
      </c>
      <c r="K798" s="57">
        <v>25.984169999999999</v>
      </c>
      <c r="L798" s="57">
        <v>-27.294170000000001</v>
      </c>
      <c r="M798" s="57">
        <v>2</v>
      </c>
      <c r="N798" s="57">
        <v>120</v>
      </c>
      <c r="O798" s="57" t="s">
        <v>2238</v>
      </c>
      <c r="P798" s="57" t="s">
        <v>3751</v>
      </c>
      <c r="Q798" s="60">
        <v>188</v>
      </c>
      <c r="R798" s="61">
        <v>2.1</v>
      </c>
      <c r="S798" s="61">
        <v>12835</v>
      </c>
      <c r="T798" s="61">
        <v>795</v>
      </c>
      <c r="U798" s="62">
        <v>1638.5106382978724</v>
      </c>
      <c r="V798" s="62">
        <v>101.48936170212767</v>
      </c>
      <c r="W798" s="60">
        <v>6.1940007791195946</v>
      </c>
      <c r="X798" s="61">
        <v>437</v>
      </c>
      <c r="Y798" s="61">
        <v>161</v>
      </c>
      <c r="Z798" s="61">
        <v>197</v>
      </c>
      <c r="AA798" s="60">
        <v>54.968553459119498</v>
      </c>
      <c r="AB798" s="60">
        <v>20.251572327044027</v>
      </c>
      <c r="AC798" s="60">
        <v>24.779874213836479</v>
      </c>
      <c r="AD798" s="60">
        <v>98.62</v>
      </c>
      <c r="AE798" s="60">
        <v>99.66</v>
      </c>
      <c r="AF798" s="60">
        <v>82.81</v>
      </c>
      <c r="AG798" s="60">
        <v>78.94</v>
      </c>
      <c r="AH798" s="60">
        <v>118.98</v>
      </c>
      <c r="AI798" s="62">
        <v>1689</v>
      </c>
      <c r="AJ798" s="60">
        <v>13.159329957148422</v>
      </c>
      <c r="AK798" s="60">
        <v>193</v>
      </c>
      <c r="AL798" s="63">
        <v>39605</v>
      </c>
      <c r="AM798" s="64">
        <v>0.75</v>
      </c>
      <c r="AN798" s="61">
        <v>112</v>
      </c>
      <c r="AO798" s="63">
        <v>39605</v>
      </c>
      <c r="AP798" s="65">
        <v>0.75</v>
      </c>
      <c r="AQ798" s="61">
        <v>86</v>
      </c>
      <c r="AR798" s="63">
        <v>39612</v>
      </c>
      <c r="AS798" s="65">
        <v>0.41666666666666669</v>
      </c>
      <c r="AT798" s="61">
        <v>112</v>
      </c>
      <c r="AU798" s="61">
        <v>86</v>
      </c>
      <c r="AV798" s="61"/>
      <c r="AW798" s="61"/>
      <c r="AX798" s="61"/>
      <c r="AY798" s="61"/>
      <c r="AZ798" s="61"/>
      <c r="BA798" s="66"/>
    </row>
    <row r="799" spans="1:53" hidden="1">
      <c r="A799" t="e">
        <f>VLOOKUP(C799,'2010'!$G$2:$S$120,13,FALSE)</f>
        <v>#N/A</v>
      </c>
      <c r="B799" s="10">
        <v>797</v>
      </c>
      <c r="C799" s="67" t="s">
        <v>3752</v>
      </c>
      <c r="D799" s="68" t="s">
        <v>3753</v>
      </c>
      <c r="E799" s="68" t="s">
        <v>120</v>
      </c>
      <c r="F799" s="69" t="s">
        <v>3718</v>
      </c>
      <c r="G799" s="69" t="s">
        <v>3719</v>
      </c>
      <c r="H799" s="69" t="s">
        <v>222</v>
      </c>
      <c r="I799" s="70" t="s">
        <v>3754</v>
      </c>
      <c r="J799" s="68" t="s">
        <v>3755</v>
      </c>
      <c r="K799" s="68">
        <v>25.963609999999999</v>
      </c>
      <c r="L799" s="68">
        <v>-27.116109999999999</v>
      </c>
      <c r="M799" s="68">
        <v>2</v>
      </c>
      <c r="N799" s="68">
        <v>100</v>
      </c>
      <c r="O799" s="68" t="s">
        <v>3695</v>
      </c>
      <c r="P799" s="68" t="s">
        <v>2238</v>
      </c>
      <c r="Q799" s="71">
        <v>189</v>
      </c>
      <c r="R799" s="72">
        <v>2.2000000000000002</v>
      </c>
      <c r="S799" s="72">
        <v>4787</v>
      </c>
      <c r="T799" s="72">
        <v>540</v>
      </c>
      <c r="U799" s="73">
        <v>607.8730158730159</v>
      </c>
      <c r="V799" s="73">
        <v>68.571428571428569</v>
      </c>
      <c r="W799" s="71">
        <v>11.280551493628579</v>
      </c>
      <c r="X799" s="72">
        <v>197</v>
      </c>
      <c r="Y799" s="72">
        <v>87</v>
      </c>
      <c r="Z799" s="72">
        <v>256</v>
      </c>
      <c r="AA799" s="71">
        <v>36.481481481481481</v>
      </c>
      <c r="AB799" s="71">
        <v>16.111111111111111</v>
      </c>
      <c r="AC799" s="71">
        <v>47.407407407407412</v>
      </c>
      <c r="AD799" s="71">
        <v>109.62</v>
      </c>
      <c r="AE799" s="71">
        <v>112.43</v>
      </c>
      <c r="AF799" s="71">
        <v>87.57</v>
      </c>
      <c r="AG799" s="71">
        <v>86.94</v>
      </c>
      <c r="AH799" s="71">
        <v>129.97999999999999</v>
      </c>
      <c r="AI799" s="73">
        <v>3299</v>
      </c>
      <c r="AJ799" s="71">
        <v>68.915813662001256</v>
      </c>
      <c r="AK799" s="71">
        <v>64</v>
      </c>
      <c r="AL799" s="74">
        <v>39556</v>
      </c>
      <c r="AM799" s="75">
        <v>0.75</v>
      </c>
      <c r="AN799" s="72">
        <v>38</v>
      </c>
      <c r="AO799" s="74">
        <v>39557</v>
      </c>
      <c r="AP799" s="76">
        <v>0.58333333333333337</v>
      </c>
      <c r="AQ799" s="72">
        <v>38</v>
      </c>
      <c r="AR799" s="74">
        <v>39556</v>
      </c>
      <c r="AS799" s="76">
        <v>0.75</v>
      </c>
      <c r="AT799" s="72">
        <v>38</v>
      </c>
      <c r="AU799" s="72">
        <v>38</v>
      </c>
      <c r="AV799" s="72"/>
      <c r="AW799" s="72"/>
      <c r="AX799" s="72"/>
      <c r="AY799" s="72"/>
      <c r="AZ799" s="72"/>
      <c r="BA799" s="77"/>
    </row>
    <row r="800" spans="1:53" hidden="1">
      <c r="A800" t="e">
        <f>VLOOKUP(C800,'2010'!$G$2:$S$120,13,FALSE)</f>
        <v>#N/A</v>
      </c>
      <c r="B800" s="10">
        <v>798</v>
      </c>
      <c r="C800" s="56" t="s">
        <v>3756</v>
      </c>
      <c r="D800" s="57" t="s">
        <v>3757</v>
      </c>
      <c r="E800" s="57" t="s">
        <v>120</v>
      </c>
      <c r="F800" s="58" t="s">
        <v>3690</v>
      </c>
      <c r="G800" s="58" t="s">
        <v>3691</v>
      </c>
      <c r="H800" s="58" t="s">
        <v>191</v>
      </c>
      <c r="I800" s="59" t="s">
        <v>3758</v>
      </c>
      <c r="J800" s="57" t="s">
        <v>3759</v>
      </c>
      <c r="K800" s="57">
        <v>25.617170000000002</v>
      </c>
      <c r="L800" s="57">
        <v>-26.790109999999999</v>
      </c>
      <c r="M800" s="57">
        <v>2</v>
      </c>
      <c r="N800" s="57">
        <v>100</v>
      </c>
      <c r="O800" s="57" t="s">
        <v>3695</v>
      </c>
      <c r="P800" s="57" t="s">
        <v>3686</v>
      </c>
      <c r="Q800" s="60">
        <v>189</v>
      </c>
      <c r="R800" s="61">
        <v>2.2000000000000002</v>
      </c>
      <c r="S800" s="61">
        <v>6393</v>
      </c>
      <c r="T800" s="61">
        <v>1571</v>
      </c>
      <c r="U800" s="62">
        <v>811.80952380952374</v>
      </c>
      <c r="V800" s="62">
        <v>199.49206349206349</v>
      </c>
      <c r="W800" s="60">
        <v>24.573752541842641</v>
      </c>
      <c r="X800" s="61">
        <v>234</v>
      </c>
      <c r="Y800" s="61">
        <v>312</v>
      </c>
      <c r="Z800" s="61">
        <v>1025</v>
      </c>
      <c r="AA800" s="60">
        <v>14.894971355824316</v>
      </c>
      <c r="AB800" s="60">
        <v>19.859961807765757</v>
      </c>
      <c r="AC800" s="60">
        <v>65.245066836409933</v>
      </c>
      <c r="AD800" s="60">
        <v>133.24</v>
      </c>
      <c r="AE800" s="60">
        <v>140.43</v>
      </c>
      <c r="AF800" s="60">
        <v>111.17</v>
      </c>
      <c r="AG800" s="60">
        <v>108.94</v>
      </c>
      <c r="AH800" s="60">
        <v>152.97</v>
      </c>
      <c r="AI800" s="62">
        <v>5899</v>
      </c>
      <c r="AJ800" s="60">
        <v>92.272798373220709</v>
      </c>
      <c r="AK800" s="60">
        <v>86</v>
      </c>
      <c r="AL800" s="63">
        <v>39556</v>
      </c>
      <c r="AM800" s="64">
        <v>0.70833333333333337</v>
      </c>
      <c r="AN800" s="61">
        <v>51</v>
      </c>
      <c r="AO800" s="63">
        <v>39556</v>
      </c>
      <c r="AP800" s="65">
        <v>0.70833333333333337</v>
      </c>
      <c r="AQ800" s="61">
        <v>43</v>
      </c>
      <c r="AR800" s="63">
        <v>39556</v>
      </c>
      <c r="AS800" s="65">
        <v>0.75</v>
      </c>
      <c r="AT800" s="61">
        <v>51</v>
      </c>
      <c r="AU800" s="61">
        <v>43</v>
      </c>
      <c r="AV800" s="61"/>
      <c r="AW800" s="61"/>
      <c r="AX800" s="61"/>
      <c r="AY800" s="61"/>
      <c r="AZ800" s="61"/>
      <c r="BA800" s="66"/>
    </row>
    <row r="801" spans="1:53" hidden="1">
      <c r="A801" t="e">
        <f>VLOOKUP(C801,'2010'!$G$2:$S$120,13,FALSE)</f>
        <v>#N/A</v>
      </c>
      <c r="B801" s="10">
        <v>799</v>
      </c>
      <c r="C801" s="67" t="s">
        <v>3760</v>
      </c>
      <c r="D801" s="68" t="s">
        <v>3761</v>
      </c>
      <c r="E801" s="68" t="s">
        <v>120</v>
      </c>
      <c r="F801" s="69" t="s">
        <v>3690</v>
      </c>
      <c r="G801" s="69" t="s">
        <v>3762</v>
      </c>
      <c r="H801" s="69" t="s">
        <v>191</v>
      </c>
      <c r="I801" s="70" t="s">
        <v>2100</v>
      </c>
      <c r="J801" s="68" t="s">
        <v>3763</v>
      </c>
      <c r="K801" s="68">
        <v>25.141390000000001</v>
      </c>
      <c r="L801" s="68">
        <v>-26.31972</v>
      </c>
      <c r="M801" s="68">
        <v>2</v>
      </c>
      <c r="N801" s="68">
        <v>80</v>
      </c>
      <c r="O801" s="68" t="s">
        <v>3764</v>
      </c>
      <c r="P801" s="68" t="s">
        <v>3686</v>
      </c>
      <c r="Q801" s="71">
        <v>189</v>
      </c>
      <c r="R801" s="72">
        <v>2.2000000000000002</v>
      </c>
      <c r="S801" s="72">
        <v>8522</v>
      </c>
      <c r="T801" s="72">
        <v>589</v>
      </c>
      <c r="U801" s="73">
        <v>1082.1587301587301</v>
      </c>
      <c r="V801" s="73">
        <v>74.793650793650784</v>
      </c>
      <c r="W801" s="71">
        <v>6.9115231166392874</v>
      </c>
      <c r="X801" s="72">
        <v>341</v>
      </c>
      <c r="Y801" s="72">
        <v>88</v>
      </c>
      <c r="Z801" s="72">
        <v>160</v>
      </c>
      <c r="AA801" s="71">
        <v>57.894736842105267</v>
      </c>
      <c r="AB801" s="71">
        <v>14.940577249575551</v>
      </c>
      <c r="AC801" s="71">
        <v>27.164685908319186</v>
      </c>
      <c r="AD801" s="71">
        <v>79.53</v>
      </c>
      <c r="AE801" s="71">
        <v>80.2</v>
      </c>
      <c r="AF801" s="71">
        <v>70.510000000000005</v>
      </c>
      <c r="AG801" s="71">
        <v>57.79</v>
      </c>
      <c r="AH801" s="71">
        <v>103.99</v>
      </c>
      <c r="AI801" s="73">
        <v>3776</v>
      </c>
      <c r="AJ801" s="71">
        <v>44.308847688336073</v>
      </c>
      <c r="AK801" s="71">
        <v>123</v>
      </c>
      <c r="AL801" s="74">
        <v>39556</v>
      </c>
      <c r="AM801" s="75">
        <v>0.58333333333333337</v>
      </c>
      <c r="AN801" s="72">
        <v>74</v>
      </c>
      <c r="AO801" s="74">
        <v>39557</v>
      </c>
      <c r="AP801" s="76">
        <v>0.625</v>
      </c>
      <c r="AQ801" s="72">
        <v>67</v>
      </c>
      <c r="AR801" s="74">
        <v>39557</v>
      </c>
      <c r="AS801" s="76">
        <v>0.58333333333333337</v>
      </c>
      <c r="AT801" s="72">
        <v>74</v>
      </c>
      <c r="AU801" s="72">
        <v>67</v>
      </c>
      <c r="AV801" s="72"/>
      <c r="AW801" s="72"/>
      <c r="AX801" s="72"/>
      <c r="AY801" s="72"/>
      <c r="AZ801" s="72"/>
      <c r="BA801" s="77"/>
    </row>
    <row r="802" spans="1:53" hidden="1">
      <c r="A802" t="e">
        <f>VLOOKUP(C802,'2010'!$G$2:$S$120,13,FALSE)</f>
        <v>#N/A</v>
      </c>
      <c r="B802" s="10">
        <v>800</v>
      </c>
      <c r="C802" s="56" t="s">
        <v>3765</v>
      </c>
      <c r="D802" s="57" t="s">
        <v>3766</v>
      </c>
      <c r="E802" s="57" t="s">
        <v>120</v>
      </c>
      <c r="F802" s="58" t="s">
        <v>3718</v>
      </c>
      <c r="G802" s="58" t="s">
        <v>3719</v>
      </c>
      <c r="H802" s="58" t="s">
        <v>222</v>
      </c>
      <c r="I802" s="59" t="s">
        <v>767</v>
      </c>
      <c r="J802" s="57" t="s">
        <v>3767</v>
      </c>
      <c r="K802" s="57">
        <v>26.136669999999999</v>
      </c>
      <c r="L802" s="57">
        <v>-26.311389999999999</v>
      </c>
      <c r="M802" s="57">
        <v>2</v>
      </c>
      <c r="N802" s="57">
        <v>100</v>
      </c>
      <c r="O802" s="57" t="s">
        <v>3529</v>
      </c>
      <c r="P802" s="57" t="s">
        <v>3695</v>
      </c>
      <c r="Q802" s="60">
        <v>216.71</v>
      </c>
      <c r="R802" s="61">
        <v>2.5</v>
      </c>
      <c r="S802" s="61">
        <v>6195</v>
      </c>
      <c r="T802" s="61">
        <v>831</v>
      </c>
      <c r="U802" s="62">
        <v>686.07816898158831</v>
      </c>
      <c r="V802" s="62">
        <v>92.030824604309899</v>
      </c>
      <c r="W802" s="60">
        <v>13.41404358353511</v>
      </c>
      <c r="X802" s="61">
        <v>270</v>
      </c>
      <c r="Y802" s="61">
        <v>128</v>
      </c>
      <c r="Z802" s="61">
        <v>433</v>
      </c>
      <c r="AA802" s="60">
        <v>32.490974729241877</v>
      </c>
      <c r="AB802" s="60">
        <v>15.403128760529484</v>
      </c>
      <c r="AC802" s="60">
        <v>52.105896510228646</v>
      </c>
      <c r="AD802" s="60">
        <v>105.96</v>
      </c>
      <c r="AE802" s="60">
        <v>109.46</v>
      </c>
      <c r="AF802" s="60">
        <v>83.37</v>
      </c>
      <c r="AG802" s="60">
        <v>82.93</v>
      </c>
      <c r="AH802" s="60">
        <v>126.98</v>
      </c>
      <c r="AI802" s="62">
        <v>3931</v>
      </c>
      <c r="AJ802" s="60">
        <v>63.454398708635992</v>
      </c>
      <c r="AK802" s="60">
        <v>77</v>
      </c>
      <c r="AL802" s="63">
        <v>39556</v>
      </c>
      <c r="AM802" s="64">
        <v>0.625</v>
      </c>
      <c r="AN802" s="61">
        <v>39</v>
      </c>
      <c r="AO802" s="63">
        <v>39556</v>
      </c>
      <c r="AP802" s="65">
        <v>0.45833333333333331</v>
      </c>
      <c r="AQ802" s="61">
        <v>45</v>
      </c>
      <c r="AR802" s="63">
        <v>39556</v>
      </c>
      <c r="AS802" s="65">
        <v>0.625</v>
      </c>
      <c r="AT802" s="61">
        <v>39</v>
      </c>
      <c r="AU802" s="61">
        <v>45</v>
      </c>
      <c r="AV802" s="61"/>
      <c r="AW802" s="61"/>
      <c r="AX802" s="61"/>
      <c r="AY802" s="61"/>
      <c r="AZ802" s="61"/>
      <c r="BA802" s="66"/>
    </row>
    <row r="803" spans="1:53" hidden="1">
      <c r="A803" t="e">
        <f>VLOOKUP(C803,'2010'!$G$2:$S$120,13,FALSE)</f>
        <v>#N/A</v>
      </c>
      <c r="B803" s="10">
        <v>801</v>
      </c>
      <c r="C803" s="67" t="s">
        <v>3768</v>
      </c>
      <c r="D803" s="68" t="s">
        <v>3769</v>
      </c>
      <c r="E803" s="68" t="s">
        <v>120</v>
      </c>
      <c r="F803" s="69" t="s">
        <v>3483</v>
      </c>
      <c r="G803" s="69" t="s">
        <v>3770</v>
      </c>
      <c r="H803" s="69" t="s">
        <v>191</v>
      </c>
      <c r="I803" s="70" t="s">
        <v>857</v>
      </c>
      <c r="J803" s="68" t="s">
        <v>3771</v>
      </c>
      <c r="K803" s="68">
        <v>26.720279999999999</v>
      </c>
      <c r="L803" s="68">
        <v>-26.945830000000001</v>
      </c>
      <c r="M803" s="68">
        <v>2</v>
      </c>
      <c r="N803" s="68">
        <v>100</v>
      </c>
      <c r="O803" s="68" t="s">
        <v>2243</v>
      </c>
      <c r="P803" s="68" t="s">
        <v>3184</v>
      </c>
      <c r="Q803" s="71">
        <v>306</v>
      </c>
      <c r="R803" s="72">
        <v>3.5</v>
      </c>
      <c r="S803" s="72">
        <v>22518</v>
      </c>
      <c r="T803" s="72">
        <v>2896</v>
      </c>
      <c r="U803" s="73">
        <v>1766.1176470588236</v>
      </c>
      <c r="V803" s="73">
        <v>227.13725490196077</v>
      </c>
      <c r="W803" s="71">
        <v>12.860822453148593</v>
      </c>
      <c r="X803" s="72">
        <v>1285</v>
      </c>
      <c r="Y803" s="72">
        <v>555</v>
      </c>
      <c r="Z803" s="72">
        <v>1056</v>
      </c>
      <c r="AA803" s="71">
        <v>44.371546961325969</v>
      </c>
      <c r="AB803" s="71">
        <v>19.164364640883978</v>
      </c>
      <c r="AC803" s="71">
        <v>36.464088397790057</v>
      </c>
      <c r="AD803" s="71">
        <v>106.6</v>
      </c>
      <c r="AE803" s="71">
        <v>109.59</v>
      </c>
      <c r="AF803" s="71">
        <v>86.36</v>
      </c>
      <c r="AG803" s="71">
        <v>84.93</v>
      </c>
      <c r="AH803" s="71">
        <v>127.98</v>
      </c>
      <c r="AI803" s="73">
        <v>14288</v>
      </c>
      <c r="AJ803" s="71">
        <v>63.451461053379518</v>
      </c>
      <c r="AK803" s="71">
        <v>244</v>
      </c>
      <c r="AL803" s="74">
        <v>39584</v>
      </c>
      <c r="AM803" s="75">
        <v>0.75</v>
      </c>
      <c r="AN803" s="72">
        <v>156</v>
      </c>
      <c r="AO803" s="74">
        <v>39586</v>
      </c>
      <c r="AP803" s="76">
        <v>0.75</v>
      </c>
      <c r="AQ803" s="72">
        <v>131</v>
      </c>
      <c r="AR803" s="74">
        <v>39584</v>
      </c>
      <c r="AS803" s="76">
        <v>0.75</v>
      </c>
      <c r="AT803" s="72">
        <v>156</v>
      </c>
      <c r="AU803" s="72">
        <v>131</v>
      </c>
      <c r="AV803" s="72"/>
      <c r="AW803" s="72"/>
      <c r="AX803" s="72"/>
      <c r="AY803" s="72"/>
      <c r="AZ803" s="72"/>
      <c r="BA803" s="77"/>
    </row>
    <row r="804" spans="1:53" hidden="1">
      <c r="A804" t="e">
        <f>VLOOKUP(C804,'2010'!$G$2:$S$120,13,FALSE)</f>
        <v>#N/A</v>
      </c>
      <c r="B804" s="10">
        <v>802</v>
      </c>
      <c r="C804" s="56" t="s">
        <v>3772</v>
      </c>
      <c r="D804" s="57" t="s">
        <v>3773</v>
      </c>
      <c r="E804" s="57" t="s">
        <v>120</v>
      </c>
      <c r="F804" s="58" t="s">
        <v>319</v>
      </c>
      <c r="G804" s="58" t="s">
        <v>3774</v>
      </c>
      <c r="H804" s="58" t="s">
        <v>191</v>
      </c>
      <c r="I804" s="59" t="s">
        <v>2372</v>
      </c>
      <c r="J804" s="57" t="s">
        <v>3775</v>
      </c>
      <c r="K804" s="57">
        <v>27.902809999999999</v>
      </c>
      <c r="L804" s="57">
        <v>-25.737860000000001</v>
      </c>
      <c r="M804" s="57">
        <v>2</v>
      </c>
      <c r="N804" s="57">
        <v>60</v>
      </c>
      <c r="O804" s="57" t="s">
        <v>3776</v>
      </c>
      <c r="P804" s="57" t="s">
        <v>3777</v>
      </c>
      <c r="Q804" s="60">
        <v>170</v>
      </c>
      <c r="R804" s="61">
        <v>1.9</v>
      </c>
      <c r="S804" s="61">
        <v>112200</v>
      </c>
      <c r="T804" s="61">
        <v>6393</v>
      </c>
      <c r="U804" s="62">
        <v>15840</v>
      </c>
      <c r="V804" s="62">
        <v>902.54117647058831</v>
      </c>
      <c r="W804" s="60">
        <v>5.6978609625668444</v>
      </c>
      <c r="X804" s="61">
        <v>4556</v>
      </c>
      <c r="Y804" s="61">
        <v>1130</v>
      </c>
      <c r="Z804" s="61">
        <v>707</v>
      </c>
      <c r="AA804" s="60">
        <v>71.265446582199274</v>
      </c>
      <c r="AB804" s="60">
        <v>17.675582668543719</v>
      </c>
      <c r="AC804" s="60">
        <v>11.058970749257</v>
      </c>
      <c r="AD804" s="60">
        <v>73.47</v>
      </c>
      <c r="AE804" s="60">
        <v>73.69</v>
      </c>
      <c r="AF804" s="60">
        <v>69.69</v>
      </c>
      <c r="AG804" s="60">
        <v>60.83</v>
      </c>
      <c r="AH804" s="60">
        <v>86.98</v>
      </c>
      <c r="AI804" s="62">
        <v>96993</v>
      </c>
      <c r="AJ804" s="60">
        <v>86.446524064171129</v>
      </c>
      <c r="AK804" s="60">
        <v>1613</v>
      </c>
      <c r="AL804" s="63">
        <v>39556</v>
      </c>
      <c r="AM804" s="64">
        <v>0.70833333333333337</v>
      </c>
      <c r="AN804" s="61">
        <v>921</v>
      </c>
      <c r="AO804" s="63">
        <v>39555</v>
      </c>
      <c r="AP804" s="65">
        <v>0.33333333333333331</v>
      </c>
      <c r="AQ804" s="61">
        <v>1029</v>
      </c>
      <c r="AR804" s="63">
        <v>39556</v>
      </c>
      <c r="AS804" s="65">
        <v>0.70833333333333337</v>
      </c>
      <c r="AT804" s="61">
        <v>921</v>
      </c>
      <c r="AU804" s="61">
        <v>1029</v>
      </c>
      <c r="AV804" s="61"/>
      <c r="AW804" s="61"/>
      <c r="AX804" s="61"/>
      <c r="AY804" s="61"/>
      <c r="AZ804" s="61"/>
      <c r="BA804" s="66"/>
    </row>
    <row r="805" spans="1:53" hidden="1">
      <c r="A805" t="e">
        <f>VLOOKUP(C805,'2010'!$G$2:$S$120,13,FALSE)</f>
        <v>#N/A</v>
      </c>
      <c r="B805" s="10">
        <v>803</v>
      </c>
      <c r="C805" s="67" t="s">
        <v>3778</v>
      </c>
      <c r="D805" s="68" t="s">
        <v>3779</v>
      </c>
      <c r="E805" s="68" t="s">
        <v>120</v>
      </c>
      <c r="F805" s="69" t="s">
        <v>319</v>
      </c>
      <c r="G805" s="69" t="s">
        <v>3780</v>
      </c>
      <c r="H805" s="68"/>
      <c r="I805" s="70" t="s">
        <v>728</v>
      </c>
      <c r="J805" s="68" t="s">
        <v>3781</v>
      </c>
      <c r="K805" s="68">
        <v>27.901140000000002</v>
      </c>
      <c r="L805" s="68">
        <v>-25.721060000000001</v>
      </c>
      <c r="M805" s="68">
        <v>2</v>
      </c>
      <c r="N805" s="68">
        <v>80</v>
      </c>
      <c r="O805" s="68" t="s">
        <v>3782</v>
      </c>
      <c r="P805" s="68" t="s">
        <v>3783</v>
      </c>
      <c r="Q805" s="71">
        <v>385.54</v>
      </c>
      <c r="R805" s="72">
        <v>4.4000000000000004</v>
      </c>
      <c r="S805" s="72">
        <v>155296</v>
      </c>
      <c r="T805" s="72">
        <v>21833</v>
      </c>
      <c r="U805" s="73">
        <v>9667.2303781708761</v>
      </c>
      <c r="V805" s="73">
        <v>1359.1118950044092</v>
      </c>
      <c r="W805" s="71">
        <v>14.058958376262106</v>
      </c>
      <c r="X805" s="72">
        <v>17770</v>
      </c>
      <c r="Y805" s="72">
        <v>2302</v>
      </c>
      <c r="Z805" s="72">
        <v>1761</v>
      </c>
      <c r="AA805" s="71">
        <v>81.390555581001237</v>
      </c>
      <c r="AB805" s="71">
        <v>10.543672422479734</v>
      </c>
      <c r="AC805" s="71">
        <v>8.0657719965190307</v>
      </c>
      <c r="AD805" s="71">
        <v>74.040000000000006</v>
      </c>
      <c r="AE805" s="71">
        <v>74.8</v>
      </c>
      <c r="AF805" s="71">
        <v>69.38</v>
      </c>
      <c r="AG805" s="71">
        <v>59.85</v>
      </c>
      <c r="AH805" s="71">
        <v>88.98</v>
      </c>
      <c r="AI805" s="73">
        <v>47429</v>
      </c>
      <c r="AJ805" s="71">
        <v>30.541031320832474</v>
      </c>
      <c r="AK805" s="71">
        <v>1283</v>
      </c>
      <c r="AL805" s="74">
        <v>39587</v>
      </c>
      <c r="AM805" s="75">
        <v>0.33333333333333331</v>
      </c>
      <c r="AN805" s="72">
        <v>710</v>
      </c>
      <c r="AO805" s="74">
        <v>39584</v>
      </c>
      <c r="AP805" s="76">
        <v>0.75</v>
      </c>
      <c r="AQ805" s="72">
        <v>708</v>
      </c>
      <c r="AR805" s="74">
        <v>39587</v>
      </c>
      <c r="AS805" s="76">
        <v>0.33333333333333331</v>
      </c>
      <c r="AT805" s="72">
        <v>710</v>
      </c>
      <c r="AU805" s="72">
        <v>708</v>
      </c>
      <c r="AV805" s="72"/>
      <c r="AW805" s="72"/>
      <c r="AX805" s="72"/>
      <c r="AY805" s="72"/>
      <c r="AZ805" s="72"/>
      <c r="BA805" s="77"/>
    </row>
    <row r="806" spans="1:53" hidden="1">
      <c r="A806" t="e">
        <f>VLOOKUP(C806,'2010'!$G$2:$S$120,13,FALSE)</f>
        <v>#N/A</v>
      </c>
      <c r="B806" s="10">
        <v>804</v>
      </c>
      <c r="C806" s="56" t="s">
        <v>3784</v>
      </c>
      <c r="D806" s="57" t="s">
        <v>3785</v>
      </c>
      <c r="E806" s="57" t="s">
        <v>120</v>
      </c>
      <c r="F806" s="58" t="s">
        <v>319</v>
      </c>
      <c r="G806" s="58" t="s">
        <v>3786</v>
      </c>
      <c r="H806" s="58" t="s">
        <v>191</v>
      </c>
      <c r="I806" s="59" t="s">
        <v>686</v>
      </c>
      <c r="J806" s="57" t="s">
        <v>3787</v>
      </c>
      <c r="K806" s="57">
        <v>27.893750000000001</v>
      </c>
      <c r="L806" s="57">
        <v>-25.7</v>
      </c>
      <c r="M806" s="57">
        <v>3</v>
      </c>
      <c r="N806" s="57">
        <v>100</v>
      </c>
      <c r="O806" s="57" t="s">
        <v>321</v>
      </c>
      <c r="P806" s="57" t="s">
        <v>3788</v>
      </c>
      <c r="Q806" s="60">
        <v>168.65</v>
      </c>
      <c r="R806" s="61">
        <v>1.9</v>
      </c>
      <c r="S806" s="61">
        <v>94751</v>
      </c>
      <c r="T806" s="61">
        <v>10696</v>
      </c>
      <c r="U806" s="62">
        <v>13483.688111473464</v>
      </c>
      <c r="V806" s="62">
        <v>1522.1108805217907</v>
      </c>
      <c r="W806" s="60">
        <v>11.288535213348672</v>
      </c>
      <c r="X806" s="61">
        <v>7149</v>
      </c>
      <c r="Y806" s="61">
        <v>2142</v>
      </c>
      <c r="Z806" s="61">
        <v>1405</v>
      </c>
      <c r="AA806" s="60">
        <v>66.838070306656689</v>
      </c>
      <c r="AB806" s="60">
        <v>20.026178010471206</v>
      </c>
      <c r="AC806" s="60">
        <v>13.135751682872101</v>
      </c>
      <c r="AD806" s="60">
        <v>77.239999999999995</v>
      </c>
      <c r="AE806" s="60">
        <v>79.680000000000007</v>
      </c>
      <c r="AF806" s="60">
        <v>58.06</v>
      </c>
      <c r="AG806" s="60">
        <v>60.89</v>
      </c>
      <c r="AH806" s="60">
        <v>93.99</v>
      </c>
      <c r="AI806" s="62">
        <v>6549</v>
      </c>
      <c r="AJ806" s="60">
        <v>6.9118004031619718</v>
      </c>
      <c r="AK806" s="60">
        <v>1518</v>
      </c>
      <c r="AL806" s="63">
        <v>39587</v>
      </c>
      <c r="AM806" s="64">
        <v>0.33333333333333331</v>
      </c>
      <c r="AN806" s="61">
        <v>817</v>
      </c>
      <c r="AO806" s="63">
        <v>39583</v>
      </c>
      <c r="AP806" s="65">
        <v>0.33333333333333331</v>
      </c>
      <c r="AQ806" s="61">
        <v>725</v>
      </c>
      <c r="AR806" s="63">
        <v>39588</v>
      </c>
      <c r="AS806" s="65">
        <v>0.70833333333333337</v>
      </c>
      <c r="AT806" s="61">
        <v>336</v>
      </c>
      <c r="AU806" s="61">
        <v>521</v>
      </c>
      <c r="AV806" s="61">
        <v>725</v>
      </c>
      <c r="AW806" s="61"/>
      <c r="AX806" s="61"/>
      <c r="AY806" s="61"/>
      <c r="AZ806" s="61"/>
      <c r="BA806" s="66"/>
    </row>
    <row r="807" spans="1:53" hidden="1">
      <c r="A807" t="e">
        <f>VLOOKUP(C807,'2010'!$G$2:$S$120,13,FALSE)</f>
        <v>#N/A</v>
      </c>
      <c r="B807" s="10">
        <v>805</v>
      </c>
      <c r="C807" s="67" t="s">
        <v>3789</v>
      </c>
      <c r="D807" s="68" t="s">
        <v>3790</v>
      </c>
      <c r="E807" s="68" t="s">
        <v>120</v>
      </c>
      <c r="F807" s="69" t="s">
        <v>3791</v>
      </c>
      <c r="G807" s="69" t="s">
        <v>2787</v>
      </c>
      <c r="H807" s="69" t="s">
        <v>232</v>
      </c>
      <c r="I807" s="70" t="s">
        <v>3792</v>
      </c>
      <c r="J807" s="68" t="s">
        <v>3793</v>
      </c>
      <c r="K807" s="68">
        <v>27.92267</v>
      </c>
      <c r="L807" s="68">
        <v>-25.712140000000002</v>
      </c>
      <c r="M807" s="68">
        <v>2</v>
      </c>
      <c r="N807" s="68">
        <v>120</v>
      </c>
      <c r="O807" s="68" t="s">
        <v>60</v>
      </c>
      <c r="P807" s="68" t="s">
        <v>321</v>
      </c>
      <c r="Q807" s="71">
        <v>217</v>
      </c>
      <c r="R807" s="72">
        <v>2.5</v>
      </c>
      <c r="S807" s="72">
        <v>49911</v>
      </c>
      <c r="T807" s="72">
        <v>7370</v>
      </c>
      <c r="U807" s="73">
        <v>5520.1105990783408</v>
      </c>
      <c r="V807" s="73">
        <v>815.11520737327191</v>
      </c>
      <c r="W807" s="71">
        <v>14.76628398549418</v>
      </c>
      <c r="X807" s="72">
        <v>3960</v>
      </c>
      <c r="Y807" s="72">
        <v>1593</v>
      </c>
      <c r="Z807" s="72">
        <v>1817</v>
      </c>
      <c r="AA807" s="71">
        <v>53.731343283582092</v>
      </c>
      <c r="AB807" s="71">
        <v>21.614654002713703</v>
      </c>
      <c r="AC807" s="71">
        <v>24.654002713704205</v>
      </c>
      <c r="AD807" s="71">
        <v>88.1</v>
      </c>
      <c r="AE807" s="71">
        <v>89.94</v>
      </c>
      <c r="AF807" s="71">
        <v>77.47</v>
      </c>
      <c r="AG807" s="71">
        <v>71.89</v>
      </c>
      <c r="AH807" s="71">
        <v>105.99</v>
      </c>
      <c r="AI807" s="73">
        <v>1517</v>
      </c>
      <c r="AJ807" s="71">
        <v>3.0394101500671193</v>
      </c>
      <c r="AK807" s="71">
        <v>565</v>
      </c>
      <c r="AL807" s="74">
        <v>39556</v>
      </c>
      <c r="AM807" s="75">
        <v>0.70833333333333337</v>
      </c>
      <c r="AN807" s="72">
        <v>300</v>
      </c>
      <c r="AO807" s="74">
        <v>39556</v>
      </c>
      <c r="AP807" s="76">
        <v>0.70833333333333337</v>
      </c>
      <c r="AQ807" s="72">
        <v>290</v>
      </c>
      <c r="AR807" s="74">
        <v>39555</v>
      </c>
      <c r="AS807" s="76">
        <v>0.33333333333333331</v>
      </c>
      <c r="AT807" s="72">
        <v>300</v>
      </c>
      <c r="AU807" s="72">
        <v>290</v>
      </c>
      <c r="AV807" s="72"/>
      <c r="AW807" s="72"/>
      <c r="AX807" s="72"/>
      <c r="AY807" s="72"/>
      <c r="AZ807" s="72"/>
      <c r="BA807" s="77"/>
    </row>
    <row r="808" spans="1:53" hidden="1">
      <c r="A808" t="e">
        <f>VLOOKUP(C808,'2010'!$G$2:$S$120,13,FALSE)</f>
        <v>#N/A</v>
      </c>
      <c r="B808" s="10">
        <v>806</v>
      </c>
      <c r="C808" s="56" t="s">
        <v>3794</v>
      </c>
      <c r="D808" s="57" t="s">
        <v>3795</v>
      </c>
      <c r="E808" s="57" t="s">
        <v>120</v>
      </c>
      <c r="F808" s="58" t="s">
        <v>2868</v>
      </c>
      <c r="G808" s="58" t="s">
        <v>2787</v>
      </c>
      <c r="H808" s="58" t="s">
        <v>232</v>
      </c>
      <c r="I808" s="59" t="s">
        <v>3792</v>
      </c>
      <c r="J808" s="57" t="s">
        <v>3796</v>
      </c>
      <c r="K808" s="57">
        <v>27.917719999999999</v>
      </c>
      <c r="L808" s="57">
        <v>-25.710419999999999</v>
      </c>
      <c r="M808" s="57">
        <v>2</v>
      </c>
      <c r="N808" s="57">
        <v>120</v>
      </c>
      <c r="O808" s="57" t="s">
        <v>3797</v>
      </c>
      <c r="P808" s="57" t="s">
        <v>1927</v>
      </c>
      <c r="Q808" s="60">
        <v>187</v>
      </c>
      <c r="R808" s="61">
        <v>2.1</v>
      </c>
      <c r="S808" s="61">
        <v>90383</v>
      </c>
      <c r="T808" s="61">
        <v>11248</v>
      </c>
      <c r="U808" s="62">
        <v>11599.957219251337</v>
      </c>
      <c r="V808" s="62">
        <v>1443.5935828877004</v>
      </c>
      <c r="W808" s="60">
        <v>12.444818162707588</v>
      </c>
      <c r="X808" s="61">
        <v>6782</v>
      </c>
      <c r="Y808" s="61">
        <v>2098</v>
      </c>
      <c r="Z808" s="61">
        <v>2368</v>
      </c>
      <c r="AA808" s="60">
        <v>60.295163584637265</v>
      </c>
      <c r="AB808" s="60">
        <v>18.652204836415361</v>
      </c>
      <c r="AC808" s="60">
        <v>21.052631578947366</v>
      </c>
      <c r="AD808" s="60">
        <v>66.23</v>
      </c>
      <c r="AE808" s="60">
        <v>67.37</v>
      </c>
      <c r="AF808" s="60">
        <v>58.26</v>
      </c>
      <c r="AG808" s="60">
        <v>56.73</v>
      </c>
      <c r="AH808" s="60">
        <v>78.98</v>
      </c>
      <c r="AI808" s="62">
        <v>84</v>
      </c>
      <c r="AJ808" s="60">
        <v>9.29378312293241E-2</v>
      </c>
      <c r="AK808" s="60">
        <v>1222</v>
      </c>
      <c r="AL808" s="63">
        <v>39560</v>
      </c>
      <c r="AM808" s="64">
        <v>0.29166666666666669</v>
      </c>
      <c r="AN808" s="61">
        <v>608</v>
      </c>
      <c r="AO808" s="63">
        <v>39556</v>
      </c>
      <c r="AP808" s="65">
        <v>0.29166666666666669</v>
      </c>
      <c r="AQ808" s="61">
        <v>667</v>
      </c>
      <c r="AR808" s="63">
        <v>39561</v>
      </c>
      <c r="AS808" s="65">
        <v>0.66666666666666663</v>
      </c>
      <c r="AT808" s="61">
        <v>608</v>
      </c>
      <c r="AU808" s="61">
        <v>667</v>
      </c>
      <c r="AV808" s="61"/>
      <c r="AW808" s="61"/>
      <c r="AX808" s="61"/>
      <c r="AY808" s="61"/>
      <c r="AZ808" s="61"/>
      <c r="BA808" s="66"/>
    </row>
    <row r="809" spans="1:53" hidden="1">
      <c r="A809" t="e">
        <f>VLOOKUP(C809,'2010'!$G$2:$S$120,13,FALSE)</f>
        <v>#N/A</v>
      </c>
      <c r="B809" s="10">
        <v>807</v>
      </c>
      <c r="C809" s="67" t="s">
        <v>3798</v>
      </c>
      <c r="D809" s="68" t="s">
        <v>3799</v>
      </c>
      <c r="E809" s="68" t="s">
        <v>120</v>
      </c>
      <c r="F809" s="68"/>
      <c r="G809" s="68"/>
      <c r="H809" s="68"/>
      <c r="I809" s="70" t="s">
        <v>1274</v>
      </c>
      <c r="J809" s="68" t="s">
        <v>3800</v>
      </c>
      <c r="K809" s="68">
        <v>26.284279999999999</v>
      </c>
      <c r="L809" s="68">
        <v>-26.402999999999999</v>
      </c>
      <c r="M809" s="68">
        <v>2</v>
      </c>
      <c r="N809" s="68">
        <v>120</v>
      </c>
      <c r="O809" s="68" t="s">
        <v>2427</v>
      </c>
      <c r="P809" s="68" t="s">
        <v>3695</v>
      </c>
      <c r="Q809" s="71">
        <v>304</v>
      </c>
      <c r="R809" s="72">
        <v>3.5</v>
      </c>
      <c r="S809" s="72">
        <v>21861</v>
      </c>
      <c r="T809" s="72">
        <v>3763</v>
      </c>
      <c r="U809" s="73">
        <v>1725.8684210526317</v>
      </c>
      <c r="V809" s="73">
        <v>297.07894736842104</v>
      </c>
      <c r="W809" s="71">
        <v>17.213302227711448</v>
      </c>
      <c r="X809" s="72">
        <v>1213</v>
      </c>
      <c r="Y809" s="72">
        <v>798</v>
      </c>
      <c r="Z809" s="72">
        <v>1752</v>
      </c>
      <c r="AA809" s="71">
        <v>32.234918947648154</v>
      </c>
      <c r="AB809" s="71">
        <v>21.206484188147755</v>
      </c>
      <c r="AC809" s="71">
        <v>46.558596864204091</v>
      </c>
      <c r="AD809" s="71">
        <v>107.06</v>
      </c>
      <c r="AE809" s="71">
        <v>112.24</v>
      </c>
      <c r="AF809" s="71">
        <v>82.18</v>
      </c>
      <c r="AG809" s="71">
        <v>83.93</v>
      </c>
      <c r="AH809" s="71">
        <v>128.97999999999999</v>
      </c>
      <c r="AI809" s="73">
        <v>5836</v>
      </c>
      <c r="AJ809" s="71">
        <v>26.695942546086638</v>
      </c>
      <c r="AK809" s="71">
        <v>248</v>
      </c>
      <c r="AL809" s="74">
        <v>39584</v>
      </c>
      <c r="AM809" s="75">
        <v>0.70833333333333337</v>
      </c>
      <c r="AN809" s="72">
        <v>156</v>
      </c>
      <c r="AO809" s="74">
        <v>39584</v>
      </c>
      <c r="AP809" s="76">
        <v>0.70833333333333337</v>
      </c>
      <c r="AQ809" s="72">
        <v>106</v>
      </c>
      <c r="AR809" s="74">
        <v>39577</v>
      </c>
      <c r="AS809" s="76">
        <v>0.70833333333333337</v>
      </c>
      <c r="AT809" s="72">
        <v>156</v>
      </c>
      <c r="AU809" s="72">
        <v>106</v>
      </c>
      <c r="AV809" s="72"/>
      <c r="AW809" s="72"/>
      <c r="AX809" s="72"/>
      <c r="AY809" s="72"/>
      <c r="AZ809" s="72"/>
      <c r="BA809" s="77"/>
    </row>
    <row r="810" spans="1:53" hidden="1">
      <c r="A810" t="e">
        <f>VLOOKUP(C810,'2010'!$G$2:$S$120,13,FALSE)</f>
        <v>#N/A</v>
      </c>
      <c r="B810" s="10">
        <v>808</v>
      </c>
      <c r="C810" s="56" t="s">
        <v>3801</v>
      </c>
      <c r="D810" s="57" t="s">
        <v>3802</v>
      </c>
      <c r="E810" s="57" t="s">
        <v>120</v>
      </c>
      <c r="F810" s="57"/>
      <c r="G810" s="58" t="s">
        <v>3803</v>
      </c>
      <c r="H810" s="57"/>
      <c r="I810" s="59" t="s">
        <v>525</v>
      </c>
      <c r="J810" s="57" t="s">
        <v>3804</v>
      </c>
      <c r="K810" s="57">
        <v>25.761939999999999</v>
      </c>
      <c r="L810" s="57">
        <v>-25.901669999999999</v>
      </c>
      <c r="M810" s="57">
        <v>2</v>
      </c>
      <c r="N810" s="57">
        <v>100</v>
      </c>
      <c r="O810" s="57" t="s">
        <v>3518</v>
      </c>
      <c r="P810" s="57" t="s">
        <v>3805</v>
      </c>
      <c r="Q810" s="60">
        <v>355.5</v>
      </c>
      <c r="R810" s="61">
        <v>4</v>
      </c>
      <c r="S810" s="61">
        <v>25574</v>
      </c>
      <c r="T810" s="61">
        <v>1436</v>
      </c>
      <c r="U810" s="62">
        <v>1726.5147679324893</v>
      </c>
      <c r="V810" s="62">
        <v>96.94514767932489</v>
      </c>
      <c r="W810" s="60">
        <v>5.6150778134042385</v>
      </c>
      <c r="X810" s="61">
        <v>888</v>
      </c>
      <c r="Y810" s="61">
        <v>459</v>
      </c>
      <c r="Z810" s="61">
        <v>89</v>
      </c>
      <c r="AA810" s="60">
        <v>61.83844011142061</v>
      </c>
      <c r="AB810" s="60">
        <v>31.963788300835656</v>
      </c>
      <c r="AC810" s="60">
        <v>6.1977715877437323</v>
      </c>
      <c r="AD810" s="60">
        <v>88.68</v>
      </c>
      <c r="AE810" s="60">
        <v>89.07</v>
      </c>
      <c r="AF810" s="60">
        <v>82.1</v>
      </c>
      <c r="AG810" s="60">
        <v>64.930000000000007</v>
      </c>
      <c r="AH810" s="60">
        <v>111.99</v>
      </c>
      <c r="AI810" s="62">
        <v>7329</v>
      </c>
      <c r="AJ810" s="60">
        <v>28.658012043481662</v>
      </c>
      <c r="AK810" s="60">
        <v>218</v>
      </c>
      <c r="AL810" s="63">
        <v>39598</v>
      </c>
      <c r="AM810" s="64">
        <v>0.75</v>
      </c>
      <c r="AN810" s="61">
        <v>140</v>
      </c>
      <c r="AO810" s="63">
        <v>39598</v>
      </c>
      <c r="AP810" s="65">
        <v>0.75</v>
      </c>
      <c r="AQ810" s="61">
        <v>153</v>
      </c>
      <c r="AR810" s="63">
        <v>39599</v>
      </c>
      <c r="AS810" s="65">
        <v>0.79166666666666663</v>
      </c>
      <c r="AT810" s="61">
        <v>140</v>
      </c>
      <c r="AU810" s="61">
        <v>153</v>
      </c>
      <c r="AV810" s="61"/>
      <c r="AW810" s="61"/>
      <c r="AX810" s="61"/>
      <c r="AY810" s="61"/>
      <c r="AZ810" s="61"/>
      <c r="BA810" s="66"/>
    </row>
    <row r="811" spans="1:53" hidden="1">
      <c r="A811" t="e">
        <f>VLOOKUP(C811,'2010'!$G$2:$S$120,13,FALSE)</f>
        <v>#N/A</v>
      </c>
      <c r="B811" s="10">
        <v>809</v>
      </c>
      <c r="C811" s="67" t="s">
        <v>3806</v>
      </c>
      <c r="D811" s="68" t="s">
        <v>3807</v>
      </c>
      <c r="E811" s="68" t="s">
        <v>120</v>
      </c>
      <c r="F811" s="69" t="s">
        <v>3725</v>
      </c>
      <c r="G811" s="69" t="s">
        <v>3726</v>
      </c>
      <c r="H811" s="69" t="s">
        <v>232</v>
      </c>
      <c r="I811" s="70" t="s">
        <v>2758</v>
      </c>
      <c r="J811" s="68" t="s">
        <v>3808</v>
      </c>
      <c r="K811" s="68">
        <v>25.679860000000001</v>
      </c>
      <c r="L811" s="68">
        <v>-25.881329999999998</v>
      </c>
      <c r="M811" s="68">
        <v>2</v>
      </c>
      <c r="N811" s="68">
        <v>100</v>
      </c>
      <c r="O811" s="68" t="s">
        <v>3529</v>
      </c>
      <c r="P811" s="68" t="s">
        <v>3518</v>
      </c>
      <c r="Q811" s="71">
        <v>322</v>
      </c>
      <c r="R811" s="72">
        <v>3.7</v>
      </c>
      <c r="S811" s="72">
        <v>58864</v>
      </c>
      <c r="T811" s="72">
        <v>5340</v>
      </c>
      <c r="U811" s="73">
        <v>4387.3788819875772</v>
      </c>
      <c r="V811" s="73">
        <v>398.01242236024848</v>
      </c>
      <c r="W811" s="71">
        <v>9.0717586300625168</v>
      </c>
      <c r="X811" s="72">
        <v>2391</v>
      </c>
      <c r="Y811" s="72">
        <v>1020</v>
      </c>
      <c r="Z811" s="72">
        <v>1929</v>
      </c>
      <c r="AA811" s="71">
        <v>44.775280898876403</v>
      </c>
      <c r="AB811" s="71">
        <v>19.101123595505616</v>
      </c>
      <c r="AC811" s="71">
        <v>36.123595505617978</v>
      </c>
      <c r="AD811" s="71">
        <v>105.4</v>
      </c>
      <c r="AE811" s="71">
        <v>107.24</v>
      </c>
      <c r="AF811" s="71">
        <v>86.92</v>
      </c>
      <c r="AG811" s="71">
        <v>84.91</v>
      </c>
      <c r="AH811" s="71">
        <v>124.99</v>
      </c>
      <c r="AI811" s="73">
        <v>35555</v>
      </c>
      <c r="AJ811" s="71">
        <v>60.40194346289752</v>
      </c>
      <c r="AK811" s="71">
        <v>554</v>
      </c>
      <c r="AL811" s="74">
        <v>39598</v>
      </c>
      <c r="AM811" s="75">
        <v>0.70833333333333337</v>
      </c>
      <c r="AN811" s="72">
        <v>283</v>
      </c>
      <c r="AO811" s="74">
        <v>39594</v>
      </c>
      <c r="AP811" s="76">
        <v>0.33333333333333331</v>
      </c>
      <c r="AQ811" s="72">
        <v>309</v>
      </c>
      <c r="AR811" s="74">
        <v>39598</v>
      </c>
      <c r="AS811" s="76">
        <v>0.66666666666666663</v>
      </c>
      <c r="AT811" s="72">
        <v>283</v>
      </c>
      <c r="AU811" s="72">
        <v>309</v>
      </c>
      <c r="AV811" s="72"/>
      <c r="AW811" s="72"/>
      <c r="AX811" s="72"/>
      <c r="AY811" s="72"/>
      <c r="AZ811" s="72"/>
      <c r="BA811" s="77"/>
    </row>
    <row r="812" spans="1:53" hidden="1">
      <c r="A812" t="e">
        <f>VLOOKUP(C812,'2010'!$G$2:$S$120,13,FALSE)</f>
        <v>#N/A</v>
      </c>
      <c r="B812" s="10">
        <v>810</v>
      </c>
      <c r="C812" s="56" t="s">
        <v>3809</v>
      </c>
      <c r="D812" s="57" t="s">
        <v>3810</v>
      </c>
      <c r="E812" s="57" t="s">
        <v>120</v>
      </c>
      <c r="F812" s="58" t="s">
        <v>3811</v>
      </c>
      <c r="G812" s="58" t="s">
        <v>3484</v>
      </c>
      <c r="H812" s="58" t="s">
        <v>191</v>
      </c>
      <c r="I812" s="59" t="s">
        <v>3631</v>
      </c>
      <c r="J812" s="57" t="s">
        <v>3812</v>
      </c>
      <c r="K812" s="57">
        <v>28.281189999999999</v>
      </c>
      <c r="L812" s="57">
        <v>-24.89705</v>
      </c>
      <c r="M812" s="57">
        <v>2</v>
      </c>
      <c r="N812" s="57">
        <v>60</v>
      </c>
      <c r="O812" s="57" t="s">
        <v>794</v>
      </c>
      <c r="P812" s="57" t="s">
        <v>303</v>
      </c>
      <c r="Q812" s="60">
        <v>186.25</v>
      </c>
      <c r="R812" s="61">
        <v>2.1</v>
      </c>
      <c r="S812" s="61">
        <v>27356</v>
      </c>
      <c r="T812" s="61"/>
      <c r="U812" s="62">
        <v>3525.0684563758387</v>
      </c>
      <c r="V812" s="62">
        <v>0</v>
      </c>
      <c r="W812" s="60">
        <v>0</v>
      </c>
      <c r="X812" s="61"/>
      <c r="Y812" s="61"/>
      <c r="Z812" s="61"/>
      <c r="AA812" s="78" t="s">
        <v>3813</v>
      </c>
      <c r="AB812" s="78" t="s">
        <v>3813</v>
      </c>
      <c r="AC812" s="78" t="s">
        <v>3813</v>
      </c>
      <c r="AD812" s="60"/>
      <c r="AE812" s="60"/>
      <c r="AF812" s="60"/>
      <c r="AG812" s="60"/>
      <c r="AH812" s="60"/>
      <c r="AI812" s="62"/>
      <c r="AJ812" s="60">
        <v>0</v>
      </c>
      <c r="AK812" s="60">
        <v>439</v>
      </c>
      <c r="AL812" s="63">
        <v>39647</v>
      </c>
      <c r="AM812" s="64">
        <v>0.70833333333333337</v>
      </c>
      <c r="AN812" s="61">
        <v>216</v>
      </c>
      <c r="AO812" s="63">
        <v>39649</v>
      </c>
      <c r="AP812" s="65">
        <v>0.625</v>
      </c>
      <c r="AQ812" s="61">
        <v>287</v>
      </c>
      <c r="AR812" s="63">
        <v>39647</v>
      </c>
      <c r="AS812" s="65">
        <v>0.70833333333333337</v>
      </c>
      <c r="AT812" s="61">
        <v>216</v>
      </c>
      <c r="AU812" s="61">
        <v>287</v>
      </c>
      <c r="AV812" s="61"/>
      <c r="AW812" s="61"/>
      <c r="AX812" s="61"/>
      <c r="AY812" s="61"/>
      <c r="AZ812" s="61"/>
      <c r="BA812" s="66"/>
    </row>
    <row r="813" spans="1:53" hidden="1">
      <c r="A813" t="e">
        <f>VLOOKUP(C813,'2010'!$G$2:$S$120,13,FALSE)</f>
        <v>#N/A</v>
      </c>
      <c r="B813" s="10">
        <v>811</v>
      </c>
      <c r="C813" s="67" t="s">
        <v>3814</v>
      </c>
      <c r="D813" s="68" t="s">
        <v>3815</v>
      </c>
      <c r="E813" s="68" t="s">
        <v>120</v>
      </c>
      <c r="F813" s="69" t="s">
        <v>171</v>
      </c>
      <c r="G813" s="69" t="s">
        <v>2587</v>
      </c>
      <c r="H813" s="69" t="s">
        <v>232</v>
      </c>
      <c r="I813" s="70" t="s">
        <v>2181</v>
      </c>
      <c r="J813" s="68" t="s">
        <v>3816</v>
      </c>
      <c r="K813" s="68">
        <v>28.315860000000001</v>
      </c>
      <c r="L813" s="68">
        <v>-24.875219999999999</v>
      </c>
      <c r="M813" s="68">
        <v>2</v>
      </c>
      <c r="N813" s="68">
        <v>80</v>
      </c>
      <c r="O813" s="68" t="s">
        <v>346</v>
      </c>
      <c r="P813" s="68" t="s">
        <v>794</v>
      </c>
      <c r="Q813" s="71">
        <v>170.25</v>
      </c>
      <c r="R813" s="72">
        <v>1.9</v>
      </c>
      <c r="S813" s="72">
        <v>38529</v>
      </c>
      <c r="T813" s="72"/>
      <c r="U813" s="73">
        <v>5431.4008810572686</v>
      </c>
      <c r="V813" s="73">
        <v>0</v>
      </c>
      <c r="W813" s="71">
        <v>0</v>
      </c>
      <c r="X813" s="72"/>
      <c r="Y813" s="72"/>
      <c r="Z813" s="72"/>
      <c r="AA813" s="79" t="s">
        <v>3813</v>
      </c>
      <c r="AB813" s="79" t="s">
        <v>3813</v>
      </c>
      <c r="AC813" s="79" t="s">
        <v>3813</v>
      </c>
      <c r="AD813" s="71"/>
      <c r="AE813" s="71"/>
      <c r="AF813" s="71"/>
      <c r="AG813" s="71"/>
      <c r="AH813" s="71"/>
      <c r="AI813" s="73"/>
      <c r="AJ813" s="71">
        <v>0</v>
      </c>
      <c r="AK813" s="71">
        <v>580</v>
      </c>
      <c r="AL813" s="74">
        <v>39647</v>
      </c>
      <c r="AM813" s="75">
        <v>0.625</v>
      </c>
      <c r="AN813" s="72">
        <v>320</v>
      </c>
      <c r="AO813" s="74">
        <v>39647</v>
      </c>
      <c r="AP813" s="76">
        <v>0.70833333333333337</v>
      </c>
      <c r="AQ813" s="72">
        <v>305</v>
      </c>
      <c r="AR813" s="74">
        <v>39649</v>
      </c>
      <c r="AS813" s="76">
        <v>0.625</v>
      </c>
      <c r="AT813" s="72">
        <v>320</v>
      </c>
      <c r="AU813" s="72">
        <v>305</v>
      </c>
      <c r="AV813" s="72"/>
      <c r="AW813" s="72"/>
      <c r="AX813" s="72"/>
      <c r="AY813" s="72"/>
      <c r="AZ813" s="72"/>
      <c r="BA813" s="77"/>
    </row>
    <row r="814" spans="1:53" hidden="1">
      <c r="A814" t="e">
        <f>VLOOKUP(C814,'2010'!$G$2:$S$120,13,FALSE)</f>
        <v>#N/A</v>
      </c>
      <c r="B814" s="10">
        <v>812</v>
      </c>
      <c r="C814" s="56" t="s">
        <v>3817</v>
      </c>
      <c r="D814" s="57" t="s">
        <v>3818</v>
      </c>
      <c r="E814" s="57" t="s">
        <v>120</v>
      </c>
      <c r="F814" s="58" t="s">
        <v>343</v>
      </c>
      <c r="G814" s="58" t="s">
        <v>3819</v>
      </c>
      <c r="H814" s="58" t="s">
        <v>191</v>
      </c>
      <c r="I814" s="59" t="s">
        <v>941</v>
      </c>
      <c r="J814" s="57" t="s">
        <v>3820</v>
      </c>
      <c r="K814" s="57">
        <v>28.33914</v>
      </c>
      <c r="L814" s="57">
        <v>-24.64594</v>
      </c>
      <c r="M814" s="57">
        <v>2</v>
      </c>
      <c r="N814" s="57">
        <v>100</v>
      </c>
      <c r="O814" s="57" t="s">
        <v>345</v>
      </c>
      <c r="P814" s="57" t="s">
        <v>346</v>
      </c>
      <c r="Q814" s="60">
        <v>190.77</v>
      </c>
      <c r="R814" s="61">
        <v>2.2000000000000002</v>
      </c>
      <c r="S814" s="61">
        <v>18275</v>
      </c>
      <c r="T814" s="61">
        <v>2769</v>
      </c>
      <c r="U814" s="62">
        <v>2299.1036326466424</v>
      </c>
      <c r="V814" s="62">
        <v>348.35665985217798</v>
      </c>
      <c r="W814" s="60">
        <v>15.151846785225716</v>
      </c>
      <c r="X814" s="61">
        <v>1294</v>
      </c>
      <c r="Y814" s="61">
        <v>683</v>
      </c>
      <c r="Z814" s="61">
        <v>792</v>
      </c>
      <c r="AA814" s="60">
        <v>46.731672083784758</v>
      </c>
      <c r="AB814" s="60">
        <v>24.665944384254242</v>
      </c>
      <c r="AC814" s="60">
        <v>28.602383531960996</v>
      </c>
      <c r="AD814" s="60">
        <v>116.65</v>
      </c>
      <c r="AE814" s="60">
        <v>121.07</v>
      </c>
      <c r="AF814" s="60">
        <v>91.87</v>
      </c>
      <c r="AG814" s="60">
        <v>91.93</v>
      </c>
      <c r="AH814" s="60">
        <v>139.97999999999999</v>
      </c>
      <c r="AI814" s="62">
        <v>14043</v>
      </c>
      <c r="AJ814" s="60">
        <v>76.842681258549931</v>
      </c>
      <c r="AK814" s="60">
        <v>317</v>
      </c>
      <c r="AL814" s="63">
        <v>39647</v>
      </c>
      <c r="AM814" s="64">
        <v>0.66666666666666663</v>
      </c>
      <c r="AN814" s="61">
        <v>200</v>
      </c>
      <c r="AO814" s="63">
        <v>39647</v>
      </c>
      <c r="AP814" s="65">
        <v>0.66666666666666663</v>
      </c>
      <c r="AQ814" s="61">
        <v>197</v>
      </c>
      <c r="AR814" s="63">
        <v>39649</v>
      </c>
      <c r="AS814" s="65">
        <v>0.625</v>
      </c>
      <c r="AT814" s="61">
        <v>200</v>
      </c>
      <c r="AU814" s="61">
        <v>197</v>
      </c>
      <c r="AV814" s="61"/>
      <c r="AW814" s="61"/>
      <c r="AX814" s="61"/>
      <c r="AY814" s="61"/>
      <c r="AZ814" s="61"/>
      <c r="BA814" s="66"/>
    </row>
    <row r="815" spans="1:53" hidden="1">
      <c r="A815" t="e">
        <f>VLOOKUP(C815,'2010'!$G$2:$S$120,13,FALSE)</f>
        <v>#N/A</v>
      </c>
      <c r="B815" s="10">
        <v>813</v>
      </c>
      <c r="C815" s="67" t="s">
        <v>3821</v>
      </c>
      <c r="D815" s="68" t="s">
        <v>3822</v>
      </c>
      <c r="E815" s="68" t="s">
        <v>120</v>
      </c>
      <c r="F815" s="69" t="s">
        <v>171</v>
      </c>
      <c r="G815" s="69" t="s">
        <v>2587</v>
      </c>
      <c r="H815" s="69" t="s">
        <v>249</v>
      </c>
      <c r="I815" s="70" t="s">
        <v>2345</v>
      </c>
      <c r="J815" s="68" t="s">
        <v>3823</v>
      </c>
      <c r="K815" s="68">
        <v>28.541419999999999</v>
      </c>
      <c r="L815" s="68">
        <v>-24.679970000000001</v>
      </c>
      <c r="M815" s="68">
        <v>2</v>
      </c>
      <c r="N815" s="68">
        <v>120</v>
      </c>
      <c r="O815" s="68" t="s">
        <v>3824</v>
      </c>
      <c r="P815" s="68" t="s">
        <v>346</v>
      </c>
      <c r="Q815" s="71">
        <v>189.25</v>
      </c>
      <c r="R815" s="72">
        <v>2.2000000000000002</v>
      </c>
      <c r="S815" s="72">
        <v>24833</v>
      </c>
      <c r="T815" s="72"/>
      <c r="U815" s="73">
        <v>3149.2311756935269</v>
      </c>
      <c r="V815" s="73">
        <v>0</v>
      </c>
      <c r="W815" s="71">
        <v>0</v>
      </c>
      <c r="X815" s="72"/>
      <c r="Y815" s="72"/>
      <c r="Z815" s="72"/>
      <c r="AA815" s="80" t="s">
        <v>3813</v>
      </c>
      <c r="AB815" s="80" t="s">
        <v>3813</v>
      </c>
      <c r="AC815" s="80" t="s">
        <v>3813</v>
      </c>
      <c r="AD815" s="71"/>
      <c r="AE815" s="71"/>
      <c r="AF815" s="71"/>
      <c r="AG815" s="71"/>
      <c r="AH815" s="71"/>
      <c r="AI815" s="73"/>
      <c r="AJ815" s="71">
        <v>0</v>
      </c>
      <c r="AK815" s="71">
        <v>328</v>
      </c>
      <c r="AL815" s="74">
        <v>39647</v>
      </c>
      <c r="AM815" s="75">
        <v>0.66666666666666663</v>
      </c>
      <c r="AN815" s="72">
        <v>187</v>
      </c>
      <c r="AO815" s="74">
        <v>39647</v>
      </c>
      <c r="AP815" s="76">
        <v>0.58333333333333337</v>
      </c>
      <c r="AQ815" s="72">
        <v>202</v>
      </c>
      <c r="AR815" s="74">
        <v>39649</v>
      </c>
      <c r="AS815" s="76">
        <v>0.625</v>
      </c>
      <c r="AT815" s="72">
        <v>187</v>
      </c>
      <c r="AU815" s="72">
        <v>202</v>
      </c>
      <c r="AV815" s="72"/>
      <c r="AW815" s="72"/>
      <c r="AX815" s="72"/>
      <c r="AY815" s="72"/>
      <c r="AZ815" s="72"/>
      <c r="BA815" s="77"/>
    </row>
    <row r="816" spans="1:53" hidden="1">
      <c r="A816" t="e">
        <f>VLOOKUP(C816,'2010'!$G$2:$S$120,13,FALSE)</f>
        <v>#N/A</v>
      </c>
      <c r="B816" s="10">
        <v>814</v>
      </c>
      <c r="C816" s="56" t="s">
        <v>3825</v>
      </c>
      <c r="D816" s="57" t="s">
        <v>3826</v>
      </c>
      <c r="E816" s="57" t="s">
        <v>120</v>
      </c>
      <c r="F816" s="58" t="s">
        <v>301</v>
      </c>
      <c r="G816" s="58" t="s">
        <v>3819</v>
      </c>
      <c r="H816" s="58" t="s">
        <v>191</v>
      </c>
      <c r="I816" s="59" t="s">
        <v>2253</v>
      </c>
      <c r="J816" s="57" t="s">
        <v>3827</v>
      </c>
      <c r="K816" s="57">
        <v>27.741700000000002</v>
      </c>
      <c r="L816" s="57">
        <v>-23.68233</v>
      </c>
      <c r="M816" s="57">
        <v>2</v>
      </c>
      <c r="N816" s="57">
        <v>100</v>
      </c>
      <c r="O816" s="57" t="s">
        <v>3828</v>
      </c>
      <c r="P816" s="57" t="s">
        <v>309</v>
      </c>
      <c r="Q816" s="60">
        <v>191</v>
      </c>
      <c r="R816" s="61">
        <v>2.2000000000000002</v>
      </c>
      <c r="S816" s="61">
        <v>32273</v>
      </c>
      <c r="T816" s="61"/>
      <c r="U816" s="62">
        <v>4055.2460732984291</v>
      </c>
      <c r="V816" s="62">
        <v>0</v>
      </c>
      <c r="W816" s="60">
        <v>0</v>
      </c>
      <c r="X816" s="61"/>
      <c r="Y816" s="61"/>
      <c r="Z816" s="61"/>
      <c r="AA816" s="81" t="s">
        <v>3813</v>
      </c>
      <c r="AB816" s="81" t="s">
        <v>3813</v>
      </c>
      <c r="AC816" s="81" t="s">
        <v>3813</v>
      </c>
      <c r="AD816" s="60"/>
      <c r="AE816" s="60"/>
      <c r="AF816" s="60"/>
      <c r="AG816" s="60"/>
      <c r="AH816" s="60"/>
      <c r="AI816" s="62"/>
      <c r="AJ816" s="60">
        <v>0</v>
      </c>
      <c r="AK816" s="60">
        <v>426</v>
      </c>
      <c r="AL816" s="63">
        <v>39661</v>
      </c>
      <c r="AM816" s="64">
        <v>0.70833333333333337</v>
      </c>
      <c r="AN816" s="61">
        <v>204</v>
      </c>
      <c r="AO816" s="63">
        <v>39661</v>
      </c>
      <c r="AP816" s="65">
        <v>0.70833333333333337</v>
      </c>
      <c r="AQ816" s="61">
        <v>267</v>
      </c>
      <c r="AR816" s="63">
        <v>39661</v>
      </c>
      <c r="AS816" s="65">
        <v>0.58333333333333337</v>
      </c>
      <c r="AT816" s="61">
        <v>204</v>
      </c>
      <c r="AU816" s="61">
        <v>267</v>
      </c>
      <c r="AV816" s="61"/>
      <c r="AW816" s="61"/>
      <c r="AX816" s="61"/>
      <c r="AY816" s="61"/>
      <c r="AZ816" s="61"/>
      <c r="BA816" s="66"/>
    </row>
    <row r="817" spans="1:53" hidden="1">
      <c r="A817" t="e">
        <f>VLOOKUP(C817,'2010'!$G$2:$S$120,13,FALSE)</f>
        <v>#N/A</v>
      </c>
      <c r="B817" s="10">
        <v>815</v>
      </c>
      <c r="C817" s="67" t="s">
        <v>3829</v>
      </c>
      <c r="D817" s="68" t="s">
        <v>3830</v>
      </c>
      <c r="E817" s="68" t="s">
        <v>120</v>
      </c>
      <c r="F817" s="69" t="s">
        <v>334</v>
      </c>
      <c r="G817" s="69" t="s">
        <v>3831</v>
      </c>
      <c r="H817" s="69" t="s">
        <v>222</v>
      </c>
      <c r="I817" s="70" t="s">
        <v>3832</v>
      </c>
      <c r="J817" s="68" t="s">
        <v>3833</v>
      </c>
      <c r="K817" s="68">
        <v>29.114920000000001</v>
      </c>
      <c r="L817" s="68">
        <v>-22.657720000000001</v>
      </c>
      <c r="M817" s="68">
        <v>2</v>
      </c>
      <c r="N817" s="68">
        <v>80</v>
      </c>
      <c r="O817" s="68" t="s">
        <v>3834</v>
      </c>
      <c r="P817" s="68" t="s">
        <v>3835</v>
      </c>
      <c r="Q817" s="71">
        <v>198.65</v>
      </c>
      <c r="R817" s="72">
        <v>2.2999999999999998</v>
      </c>
      <c r="S817" s="72">
        <v>10382</v>
      </c>
      <c r="T817" s="72"/>
      <c r="U817" s="73">
        <v>1254.3065693430656</v>
      </c>
      <c r="V817" s="73">
        <v>0</v>
      </c>
      <c r="W817" s="71">
        <v>0</v>
      </c>
      <c r="X817" s="72"/>
      <c r="Y817" s="72"/>
      <c r="Z817" s="72"/>
      <c r="AA817" s="80" t="s">
        <v>3813</v>
      </c>
      <c r="AB817" s="80" t="s">
        <v>3813</v>
      </c>
      <c r="AC817" s="80" t="s">
        <v>3813</v>
      </c>
      <c r="AD817" s="71"/>
      <c r="AE817" s="71"/>
      <c r="AF817" s="71"/>
      <c r="AG817" s="71"/>
      <c r="AH817" s="71"/>
      <c r="AI817" s="73"/>
      <c r="AJ817" s="71">
        <v>0</v>
      </c>
      <c r="AK817" s="71">
        <v>124</v>
      </c>
      <c r="AL817" s="74">
        <v>39686</v>
      </c>
      <c r="AM817" s="75">
        <v>0.75</v>
      </c>
      <c r="AN817" s="72">
        <v>118</v>
      </c>
      <c r="AO817" s="74">
        <v>39686</v>
      </c>
      <c r="AP817" s="76">
        <v>0.75</v>
      </c>
      <c r="AQ817" s="72">
        <v>78</v>
      </c>
      <c r="AR817" s="74">
        <v>39684</v>
      </c>
      <c r="AS817" s="76">
        <v>0.5</v>
      </c>
      <c r="AT817" s="72">
        <v>118</v>
      </c>
      <c r="AU817" s="72">
        <v>78</v>
      </c>
      <c r="AV817" s="72"/>
      <c r="AW817" s="72"/>
      <c r="AX817" s="72"/>
      <c r="AY817" s="72"/>
      <c r="AZ817" s="72"/>
      <c r="BA817" s="77"/>
    </row>
    <row r="818" spans="1:53" hidden="1">
      <c r="A818" t="e">
        <f>VLOOKUP(C818,'2010'!$G$2:$S$120,13,FALSE)</f>
        <v>#N/A</v>
      </c>
      <c r="B818" s="10">
        <v>816</v>
      </c>
      <c r="C818" s="56" t="s">
        <v>3836</v>
      </c>
      <c r="D818" s="57" t="s">
        <v>3837</v>
      </c>
      <c r="E818" s="57" t="s">
        <v>120</v>
      </c>
      <c r="F818" s="58" t="s">
        <v>3838</v>
      </c>
      <c r="G818" s="58" t="s">
        <v>3839</v>
      </c>
      <c r="H818" s="58" t="s">
        <v>191</v>
      </c>
      <c r="I818" s="59" t="s">
        <v>1532</v>
      </c>
      <c r="J818" s="57" t="s">
        <v>3840</v>
      </c>
      <c r="K818" s="57">
        <v>29.952639999999999</v>
      </c>
      <c r="L818" s="57">
        <v>-23.054670000000002</v>
      </c>
      <c r="M818" s="57">
        <v>2</v>
      </c>
      <c r="N818" s="57">
        <v>120</v>
      </c>
      <c r="O818" s="57" t="s">
        <v>3841</v>
      </c>
      <c r="P818" s="57" t="s">
        <v>106</v>
      </c>
      <c r="Q818" s="60">
        <v>275</v>
      </c>
      <c r="R818" s="61">
        <v>3.1</v>
      </c>
      <c r="S818" s="61">
        <v>56264</v>
      </c>
      <c r="T818" s="61">
        <v>4871</v>
      </c>
      <c r="U818" s="62">
        <v>4910.312727272727</v>
      </c>
      <c r="V818" s="62">
        <v>425.10545454545451</v>
      </c>
      <c r="W818" s="60">
        <v>8.6574008246836343</v>
      </c>
      <c r="X818" s="61">
        <v>2524</v>
      </c>
      <c r="Y818" s="61">
        <v>1204</v>
      </c>
      <c r="Z818" s="61">
        <v>1143</v>
      </c>
      <c r="AA818" s="81" t="s">
        <v>3813</v>
      </c>
      <c r="AB818" s="81" t="s">
        <v>3813</v>
      </c>
      <c r="AC818" s="81" t="s">
        <v>3813</v>
      </c>
      <c r="AD818" s="60">
        <v>90.66</v>
      </c>
      <c r="AE818" s="60">
        <v>91.95</v>
      </c>
      <c r="AF818" s="60">
        <v>77.02</v>
      </c>
      <c r="AG818" s="60">
        <v>71.89</v>
      </c>
      <c r="AH818" s="60">
        <v>109.98</v>
      </c>
      <c r="AI818" s="62">
        <v>2812</v>
      </c>
      <c r="AJ818" s="60">
        <v>4.997867197497512</v>
      </c>
      <c r="AK818" s="60">
        <v>605</v>
      </c>
      <c r="AL818" s="63">
        <v>39689</v>
      </c>
      <c r="AM818" s="64">
        <v>0.70833333333333337</v>
      </c>
      <c r="AN818" s="61">
        <v>388</v>
      </c>
      <c r="AO818" s="63">
        <v>39689</v>
      </c>
      <c r="AP818" s="65">
        <v>0.70833333333333337</v>
      </c>
      <c r="AQ818" s="61">
        <v>260</v>
      </c>
      <c r="AR818" s="63">
        <v>39692</v>
      </c>
      <c r="AS818" s="65">
        <v>0.29166666666666669</v>
      </c>
      <c r="AT818" s="61">
        <v>388</v>
      </c>
      <c r="AU818" s="61">
        <v>260</v>
      </c>
      <c r="AV818" s="61"/>
      <c r="AW818" s="61"/>
      <c r="AX818" s="61"/>
      <c r="AY818" s="61"/>
      <c r="AZ818" s="61"/>
      <c r="BA818" s="66"/>
    </row>
    <row r="819" spans="1:53" hidden="1">
      <c r="A819" t="e">
        <f>VLOOKUP(C819,'2010'!$G$2:$S$120,13,FALSE)</f>
        <v>#N/A</v>
      </c>
      <c r="B819" s="10">
        <v>817</v>
      </c>
      <c r="C819" s="67" t="s">
        <v>3842</v>
      </c>
      <c r="D819" s="68" t="s">
        <v>3843</v>
      </c>
      <c r="E819" s="68" t="s">
        <v>120</v>
      </c>
      <c r="F819" s="68"/>
      <c r="G819" s="69" t="s">
        <v>3844</v>
      </c>
      <c r="H819" s="69" t="s">
        <v>191</v>
      </c>
      <c r="I819" s="70" t="s">
        <v>3845</v>
      </c>
      <c r="J819" s="68" t="s">
        <v>3846</v>
      </c>
      <c r="K819" s="68">
        <v>30.45675</v>
      </c>
      <c r="L819" s="68">
        <v>-22.982530000000001</v>
      </c>
      <c r="M819" s="68">
        <v>4</v>
      </c>
      <c r="N819" s="68">
        <v>60</v>
      </c>
      <c r="O819" s="68" t="s">
        <v>3841</v>
      </c>
      <c r="P819" s="68" t="s">
        <v>3847</v>
      </c>
      <c r="Q819" s="71">
        <v>170</v>
      </c>
      <c r="R819" s="72">
        <v>1.9</v>
      </c>
      <c r="S819" s="72">
        <v>165406</v>
      </c>
      <c r="T819" s="72"/>
      <c r="U819" s="73">
        <v>23351.435294117648</v>
      </c>
      <c r="V819" s="73">
        <v>0</v>
      </c>
      <c r="W819" s="71">
        <v>0</v>
      </c>
      <c r="X819" s="72"/>
      <c r="Y819" s="72"/>
      <c r="Z819" s="72"/>
      <c r="AA819" s="80" t="s">
        <v>3813</v>
      </c>
      <c r="AB819" s="80" t="s">
        <v>3813</v>
      </c>
      <c r="AC819" s="80" t="s">
        <v>3813</v>
      </c>
      <c r="AD819" s="71"/>
      <c r="AE819" s="71"/>
      <c r="AF819" s="71"/>
      <c r="AG819" s="71"/>
      <c r="AH819" s="71"/>
      <c r="AI819" s="73"/>
      <c r="AJ819" s="71">
        <v>0</v>
      </c>
      <c r="AK819" s="71">
        <v>2210</v>
      </c>
      <c r="AL819" s="74">
        <v>39692</v>
      </c>
      <c r="AM819" s="75">
        <v>0.70833333333333337</v>
      </c>
      <c r="AN819" s="72">
        <v>1267</v>
      </c>
      <c r="AO819" s="74">
        <v>39692</v>
      </c>
      <c r="AP819" s="76">
        <v>0.33333333333333331</v>
      </c>
      <c r="AQ819" s="72">
        <v>1280</v>
      </c>
      <c r="AR819" s="74">
        <v>39689</v>
      </c>
      <c r="AS819" s="76">
        <v>0.75</v>
      </c>
      <c r="AT819" s="72">
        <v>706</v>
      </c>
      <c r="AU819" s="72">
        <v>567</v>
      </c>
      <c r="AV819" s="72">
        <v>637</v>
      </c>
      <c r="AW819" s="72">
        <v>661</v>
      </c>
      <c r="AX819" s="72"/>
      <c r="AY819" s="72"/>
      <c r="AZ819" s="72"/>
      <c r="BA819" s="77"/>
    </row>
    <row r="820" spans="1:53" hidden="1">
      <c r="A820" t="e">
        <f>VLOOKUP(C820,'2010'!$G$2:$S$120,13,FALSE)</f>
        <v>#N/A</v>
      </c>
      <c r="B820" s="10">
        <v>818</v>
      </c>
      <c r="C820" s="56" t="s">
        <v>3848</v>
      </c>
      <c r="D820" s="57" t="s">
        <v>3849</v>
      </c>
      <c r="E820" s="57" t="s">
        <v>120</v>
      </c>
      <c r="F820" s="57"/>
      <c r="G820" s="58" t="s">
        <v>3850</v>
      </c>
      <c r="H820" s="57"/>
      <c r="I820" s="59" t="s">
        <v>1791</v>
      </c>
      <c r="J820" s="57" t="s">
        <v>3851</v>
      </c>
      <c r="K820" s="57">
        <v>30.713470000000001</v>
      </c>
      <c r="L820" s="57">
        <v>-23.30978</v>
      </c>
      <c r="M820" s="57">
        <v>4</v>
      </c>
      <c r="N820" s="57">
        <v>60</v>
      </c>
      <c r="O820" s="57" t="s">
        <v>3852</v>
      </c>
      <c r="P820" s="57" t="s">
        <v>3853</v>
      </c>
      <c r="Q820" s="60">
        <v>244</v>
      </c>
      <c r="R820" s="61">
        <v>2.8</v>
      </c>
      <c r="S820" s="61">
        <v>118469</v>
      </c>
      <c r="T820" s="61"/>
      <c r="U820" s="62">
        <v>11652.688524590165</v>
      </c>
      <c r="V820" s="62">
        <v>0</v>
      </c>
      <c r="W820" s="60">
        <v>0</v>
      </c>
      <c r="X820" s="61"/>
      <c r="Y820" s="61"/>
      <c r="Z820" s="61"/>
      <c r="AA820" s="81" t="s">
        <v>3813</v>
      </c>
      <c r="AB820" s="81" t="s">
        <v>3813</v>
      </c>
      <c r="AC820" s="81" t="s">
        <v>3813</v>
      </c>
      <c r="AD820" s="60"/>
      <c r="AE820" s="60"/>
      <c r="AF820" s="60"/>
      <c r="AG820" s="60"/>
      <c r="AH820" s="60"/>
      <c r="AI820" s="62"/>
      <c r="AJ820" s="60">
        <v>0</v>
      </c>
      <c r="AK820" s="60">
        <v>1429</v>
      </c>
      <c r="AL820" s="63">
        <v>39682</v>
      </c>
      <c r="AM820" s="64">
        <v>0.70833333333333337</v>
      </c>
      <c r="AN820" s="61">
        <v>836</v>
      </c>
      <c r="AO820" s="63">
        <v>39682</v>
      </c>
      <c r="AP820" s="65">
        <v>0.70833333333333337</v>
      </c>
      <c r="AQ820" s="61">
        <v>632</v>
      </c>
      <c r="AR820" s="63">
        <v>39675</v>
      </c>
      <c r="AS820" s="65">
        <v>0.625</v>
      </c>
      <c r="AT820" s="61">
        <v>388</v>
      </c>
      <c r="AU820" s="61">
        <v>448</v>
      </c>
      <c r="AV820" s="61">
        <v>271</v>
      </c>
      <c r="AW820" s="61">
        <v>418</v>
      </c>
      <c r="AX820" s="61"/>
      <c r="AY820" s="61"/>
      <c r="AZ820" s="61"/>
      <c r="BA820" s="66"/>
    </row>
    <row r="821" spans="1:53" hidden="1">
      <c r="A821" t="e">
        <f>VLOOKUP(C821,'2010'!$G$2:$S$120,13,FALSE)</f>
        <v>#N/A</v>
      </c>
      <c r="B821" s="10">
        <v>819</v>
      </c>
      <c r="C821" s="67" t="s">
        <v>3854</v>
      </c>
      <c r="D821" s="68" t="s">
        <v>3855</v>
      </c>
      <c r="E821" s="68" t="s">
        <v>120</v>
      </c>
      <c r="F821" s="69" t="s">
        <v>197</v>
      </c>
      <c r="G821" s="69" t="s">
        <v>3856</v>
      </c>
      <c r="H821" s="69" t="s">
        <v>227</v>
      </c>
      <c r="I821" s="70" t="s">
        <v>1010</v>
      </c>
      <c r="J821" s="68" t="s">
        <v>3857</v>
      </c>
      <c r="K821" s="68">
        <v>30.251999999999999</v>
      </c>
      <c r="L821" s="68">
        <v>-23.87764</v>
      </c>
      <c r="M821" s="68">
        <v>2</v>
      </c>
      <c r="N821" s="68">
        <v>100</v>
      </c>
      <c r="O821" s="68" t="s">
        <v>269</v>
      </c>
      <c r="P821" s="68" t="s">
        <v>3858</v>
      </c>
      <c r="Q821" s="71">
        <v>207</v>
      </c>
      <c r="R821" s="72">
        <v>2.4</v>
      </c>
      <c r="S821" s="72">
        <v>88902</v>
      </c>
      <c r="T821" s="72"/>
      <c r="U821" s="73">
        <v>10307.478260869564</v>
      </c>
      <c r="V821" s="73">
        <v>0</v>
      </c>
      <c r="W821" s="71">
        <v>0</v>
      </c>
      <c r="X821" s="72"/>
      <c r="Y821" s="72"/>
      <c r="Z821" s="72"/>
      <c r="AA821" s="80" t="s">
        <v>3813</v>
      </c>
      <c r="AB821" s="80" t="s">
        <v>3813</v>
      </c>
      <c r="AC821" s="80" t="s">
        <v>3813</v>
      </c>
      <c r="AD821" s="71"/>
      <c r="AE821" s="71"/>
      <c r="AF821" s="71"/>
      <c r="AG821" s="71"/>
      <c r="AH821" s="71"/>
      <c r="AI821" s="73"/>
      <c r="AJ821" s="71">
        <v>0</v>
      </c>
      <c r="AK821" s="71">
        <v>1304</v>
      </c>
      <c r="AL821" s="74">
        <v>39668</v>
      </c>
      <c r="AM821" s="75">
        <v>0.75</v>
      </c>
      <c r="AN821" s="72">
        <v>672</v>
      </c>
      <c r="AO821" s="74">
        <v>39671</v>
      </c>
      <c r="AP821" s="76">
        <v>0.33333333333333331</v>
      </c>
      <c r="AQ821" s="72">
        <v>868</v>
      </c>
      <c r="AR821" s="74">
        <v>39668</v>
      </c>
      <c r="AS821" s="76">
        <v>0.75</v>
      </c>
      <c r="AT821" s="72">
        <v>672</v>
      </c>
      <c r="AU821" s="72">
        <v>868</v>
      </c>
      <c r="AV821" s="72"/>
      <c r="AW821" s="72"/>
      <c r="AX821" s="72"/>
      <c r="AY821" s="72"/>
      <c r="AZ821" s="72"/>
      <c r="BA821" s="77"/>
    </row>
    <row r="822" spans="1:53" hidden="1">
      <c r="A822" t="e">
        <f>VLOOKUP(C822,'2010'!$G$2:$S$120,13,FALSE)</f>
        <v>#N/A</v>
      </c>
      <c r="B822" s="10">
        <v>820</v>
      </c>
      <c r="C822" s="56" t="s">
        <v>3859</v>
      </c>
      <c r="D822" s="57" t="s">
        <v>3860</v>
      </c>
      <c r="E822" s="57" t="s">
        <v>120</v>
      </c>
      <c r="F822" s="58" t="s">
        <v>267</v>
      </c>
      <c r="G822" s="58" t="s">
        <v>3861</v>
      </c>
      <c r="H822" s="58" t="s">
        <v>191</v>
      </c>
      <c r="I822" s="59" t="s">
        <v>458</v>
      </c>
      <c r="J822" s="57" t="s">
        <v>3862</v>
      </c>
      <c r="K822" s="57">
        <v>30.747720000000001</v>
      </c>
      <c r="L822" s="57">
        <v>-23.913779999999999</v>
      </c>
      <c r="M822" s="57">
        <v>2</v>
      </c>
      <c r="N822" s="57">
        <v>100</v>
      </c>
      <c r="O822" s="57" t="s">
        <v>264</v>
      </c>
      <c r="P822" s="57" t="s">
        <v>269</v>
      </c>
      <c r="Q822" s="60">
        <v>212</v>
      </c>
      <c r="R822" s="61">
        <v>2.4</v>
      </c>
      <c r="S822" s="61">
        <v>17903</v>
      </c>
      <c r="T822" s="61"/>
      <c r="U822" s="62">
        <v>2026.7547169811319</v>
      </c>
      <c r="V822" s="62">
        <v>0</v>
      </c>
      <c r="W822" s="60">
        <v>0</v>
      </c>
      <c r="X822" s="61"/>
      <c r="Y822" s="61"/>
      <c r="Z822" s="61"/>
      <c r="AA822" s="81" t="s">
        <v>3813</v>
      </c>
      <c r="AB822" s="81" t="s">
        <v>3813</v>
      </c>
      <c r="AC822" s="81" t="s">
        <v>3813</v>
      </c>
      <c r="AD822" s="60"/>
      <c r="AE822" s="60"/>
      <c r="AF822" s="60"/>
      <c r="AG822" s="60"/>
      <c r="AH822" s="60"/>
      <c r="AI822" s="62"/>
      <c r="AJ822" s="60">
        <v>0</v>
      </c>
      <c r="AK822" s="60">
        <v>240</v>
      </c>
      <c r="AL822" s="63">
        <v>39668</v>
      </c>
      <c r="AM822" s="64">
        <v>0.625</v>
      </c>
      <c r="AN822" s="61">
        <v>121</v>
      </c>
      <c r="AO822" s="63">
        <v>39670</v>
      </c>
      <c r="AP822" s="65">
        <v>0.75</v>
      </c>
      <c r="AQ822" s="61">
        <v>146</v>
      </c>
      <c r="AR822" s="63">
        <v>39668</v>
      </c>
      <c r="AS822" s="65">
        <v>0.625</v>
      </c>
      <c r="AT822" s="61">
        <v>121</v>
      </c>
      <c r="AU822" s="61">
        <v>146</v>
      </c>
      <c r="AV822" s="61"/>
      <c r="AW822" s="61"/>
      <c r="AX822" s="61"/>
      <c r="AY822" s="61"/>
      <c r="AZ822" s="61"/>
      <c r="BA822" s="66"/>
    </row>
    <row r="823" spans="1:53" hidden="1">
      <c r="A823" t="e">
        <f>VLOOKUP(C823,'2010'!$G$2:$S$120,13,FALSE)</f>
        <v>#N/A</v>
      </c>
      <c r="B823" s="10">
        <v>821</v>
      </c>
      <c r="C823" s="67" t="s">
        <v>3863</v>
      </c>
      <c r="D823" s="68" t="s">
        <v>3864</v>
      </c>
      <c r="E823" s="68" t="s">
        <v>120</v>
      </c>
      <c r="F823" s="69" t="s">
        <v>3865</v>
      </c>
      <c r="G823" s="69" t="s">
        <v>3866</v>
      </c>
      <c r="H823" s="69" t="s">
        <v>191</v>
      </c>
      <c r="I823" s="70" t="s">
        <v>1850</v>
      </c>
      <c r="J823" s="68" t="s">
        <v>3867</v>
      </c>
      <c r="K823" s="68">
        <v>29.921970000000002</v>
      </c>
      <c r="L823" s="68">
        <v>-22.64058</v>
      </c>
      <c r="M823" s="68">
        <v>2</v>
      </c>
      <c r="N823" s="68">
        <v>80</v>
      </c>
      <c r="O823" s="68" t="s">
        <v>3868</v>
      </c>
      <c r="P823" s="68" t="s">
        <v>326</v>
      </c>
      <c r="Q823" s="71">
        <v>289</v>
      </c>
      <c r="R823" s="72">
        <v>3.3</v>
      </c>
      <c r="S823" s="72">
        <v>4834</v>
      </c>
      <c r="T823" s="72"/>
      <c r="U823" s="73">
        <v>401.43944636678197</v>
      </c>
      <c r="V823" s="73">
        <v>0</v>
      </c>
      <c r="W823" s="71">
        <v>0</v>
      </c>
      <c r="X823" s="72"/>
      <c r="Y823" s="72"/>
      <c r="Z823" s="72"/>
      <c r="AA823" s="80" t="s">
        <v>3813</v>
      </c>
      <c r="AB823" s="80" t="s">
        <v>3813</v>
      </c>
      <c r="AC823" s="80" t="s">
        <v>3813</v>
      </c>
      <c r="AD823" s="71"/>
      <c r="AE823" s="71"/>
      <c r="AF823" s="71"/>
      <c r="AG823" s="71"/>
      <c r="AH823" s="71"/>
      <c r="AI823" s="73"/>
      <c r="AJ823" s="71">
        <v>0</v>
      </c>
      <c r="AK823" s="71">
        <v>63</v>
      </c>
      <c r="AL823" s="74">
        <v>39691</v>
      </c>
      <c r="AM823" s="75">
        <v>0.5</v>
      </c>
      <c r="AN823" s="72">
        <v>44</v>
      </c>
      <c r="AO823" s="74">
        <v>39689</v>
      </c>
      <c r="AP823" s="76">
        <v>0.75</v>
      </c>
      <c r="AQ823" s="72">
        <v>44</v>
      </c>
      <c r="AR823" s="74">
        <v>39698</v>
      </c>
      <c r="AS823" s="76">
        <v>0.625</v>
      </c>
      <c r="AT823" s="72">
        <v>44</v>
      </c>
      <c r="AU823" s="72">
        <v>44</v>
      </c>
      <c r="AV823" s="72"/>
      <c r="AW823" s="72"/>
      <c r="AX823" s="72"/>
      <c r="AY823" s="72"/>
      <c r="AZ823" s="72"/>
      <c r="BA823" s="77"/>
    </row>
    <row r="824" spans="1:53" hidden="1">
      <c r="A824" t="e">
        <f>VLOOKUP(C824,'2010'!$G$2:$S$120,13,FALSE)</f>
        <v>#N/A</v>
      </c>
      <c r="B824" s="10">
        <v>822</v>
      </c>
      <c r="C824" s="56" t="s">
        <v>3869</v>
      </c>
      <c r="D824" s="57" t="s">
        <v>3870</v>
      </c>
      <c r="E824" s="57" t="s">
        <v>120</v>
      </c>
      <c r="F824" s="57"/>
      <c r="G824" s="58" t="s">
        <v>3871</v>
      </c>
      <c r="H824" s="58" t="s">
        <v>191</v>
      </c>
      <c r="I824" s="59" t="s">
        <v>888</v>
      </c>
      <c r="J824" s="57" t="s">
        <v>3872</v>
      </c>
      <c r="K824" s="57">
        <v>29.89622</v>
      </c>
      <c r="L824" s="57">
        <v>-23.638940000000002</v>
      </c>
      <c r="M824" s="57">
        <v>2</v>
      </c>
      <c r="N824" s="57">
        <v>100</v>
      </c>
      <c r="O824" s="57" t="s">
        <v>207</v>
      </c>
      <c r="P824" s="57" t="s">
        <v>288</v>
      </c>
      <c r="Q824" s="60">
        <v>236</v>
      </c>
      <c r="R824" s="61">
        <v>2.7</v>
      </c>
      <c r="S824" s="61">
        <v>3142</v>
      </c>
      <c r="T824" s="61"/>
      <c r="U824" s="62">
        <v>319.52542372881356</v>
      </c>
      <c r="V824" s="62">
        <v>0</v>
      </c>
      <c r="W824" s="60">
        <v>0</v>
      </c>
      <c r="X824" s="61"/>
      <c r="Y824" s="61"/>
      <c r="Z824" s="61"/>
      <c r="AA824" s="81" t="s">
        <v>3813</v>
      </c>
      <c r="AB824" s="81" t="s">
        <v>3813</v>
      </c>
      <c r="AC824" s="81" t="s">
        <v>3813</v>
      </c>
      <c r="AD824" s="60"/>
      <c r="AE824" s="60"/>
      <c r="AF824" s="60"/>
      <c r="AG824" s="60"/>
      <c r="AH824" s="60"/>
      <c r="AI824" s="62"/>
      <c r="AJ824" s="60">
        <v>0</v>
      </c>
      <c r="AK824" s="60">
        <v>43</v>
      </c>
      <c r="AL824" s="63">
        <v>39684</v>
      </c>
      <c r="AM824" s="64">
        <v>0.83333333333333337</v>
      </c>
      <c r="AN824" s="61">
        <v>37</v>
      </c>
      <c r="AO824" s="63">
        <v>39684</v>
      </c>
      <c r="AP824" s="65">
        <v>0.83333333333333337</v>
      </c>
      <c r="AQ824" s="61">
        <v>21</v>
      </c>
      <c r="AR824" s="63">
        <v>39681</v>
      </c>
      <c r="AS824" s="65">
        <v>0.29166666666666669</v>
      </c>
      <c r="AT824" s="61">
        <v>37</v>
      </c>
      <c r="AU824" s="61">
        <v>21</v>
      </c>
      <c r="AV824" s="61"/>
      <c r="AW824" s="61"/>
      <c r="AX824" s="61"/>
      <c r="AY824" s="61"/>
      <c r="AZ824" s="61"/>
      <c r="BA824" s="66"/>
    </row>
    <row r="825" spans="1:53" hidden="1">
      <c r="A825" t="e">
        <f>VLOOKUP(C825,'2010'!$G$2:$S$120,13,FALSE)</f>
        <v>#N/A</v>
      </c>
      <c r="B825" s="10">
        <v>823</v>
      </c>
      <c r="C825" s="67" t="s">
        <v>3873</v>
      </c>
      <c r="D825" s="68" t="s">
        <v>3874</v>
      </c>
      <c r="E825" s="68" t="s">
        <v>120</v>
      </c>
      <c r="F825" s="68"/>
      <c r="G825" s="69" t="s">
        <v>3875</v>
      </c>
      <c r="H825" s="68"/>
      <c r="I825" s="70" t="s">
        <v>525</v>
      </c>
      <c r="J825" s="68" t="s">
        <v>3876</v>
      </c>
      <c r="K825" s="68">
        <v>29.423749999999998</v>
      </c>
      <c r="L825" s="68">
        <v>-24.920639999999999</v>
      </c>
      <c r="M825" s="68">
        <v>2</v>
      </c>
      <c r="N825" s="68">
        <v>80</v>
      </c>
      <c r="O825" s="68" t="s">
        <v>3877</v>
      </c>
      <c r="P825" s="68" t="s">
        <v>141</v>
      </c>
      <c r="Q825" s="71">
        <v>280</v>
      </c>
      <c r="R825" s="72">
        <v>3.2</v>
      </c>
      <c r="S825" s="72">
        <v>16660</v>
      </c>
      <c r="T825" s="72"/>
      <c r="U825" s="73">
        <v>1428</v>
      </c>
      <c r="V825" s="73">
        <v>0</v>
      </c>
      <c r="W825" s="71">
        <v>0</v>
      </c>
      <c r="X825" s="72"/>
      <c r="Y825" s="72"/>
      <c r="Z825" s="72"/>
      <c r="AA825" s="80" t="s">
        <v>3813</v>
      </c>
      <c r="AB825" s="80" t="s">
        <v>3813</v>
      </c>
      <c r="AC825" s="80" t="s">
        <v>3813</v>
      </c>
      <c r="AD825" s="71"/>
      <c r="AE825" s="71"/>
      <c r="AF825" s="71"/>
      <c r="AG825" s="71"/>
      <c r="AH825" s="71"/>
      <c r="AI825" s="73"/>
      <c r="AJ825" s="71">
        <v>0</v>
      </c>
      <c r="AK825" s="71">
        <v>163</v>
      </c>
      <c r="AL825" s="74">
        <v>39656</v>
      </c>
      <c r="AM825" s="75">
        <v>0.75</v>
      </c>
      <c r="AN825" s="72">
        <v>104</v>
      </c>
      <c r="AO825" s="74">
        <v>39661</v>
      </c>
      <c r="AP825" s="76">
        <v>0.75</v>
      </c>
      <c r="AQ825" s="72">
        <v>121</v>
      </c>
      <c r="AR825" s="74">
        <v>39656</v>
      </c>
      <c r="AS825" s="76">
        <v>0.75</v>
      </c>
      <c r="AT825" s="72">
        <v>104</v>
      </c>
      <c r="AU825" s="72">
        <v>121</v>
      </c>
      <c r="AV825" s="72"/>
      <c r="AW825" s="72"/>
      <c r="AX825" s="72"/>
      <c r="AY825" s="72"/>
      <c r="AZ825" s="72"/>
      <c r="BA825" s="77"/>
    </row>
    <row r="826" spans="1:53" hidden="1">
      <c r="A826" t="e">
        <f>VLOOKUP(C826,'2010'!$G$2:$S$120,13,FALSE)</f>
        <v>#N/A</v>
      </c>
      <c r="B826" s="10">
        <v>824</v>
      </c>
      <c r="C826" s="56" t="s">
        <v>3878</v>
      </c>
      <c r="D826" s="57" t="s">
        <v>3879</v>
      </c>
      <c r="E826" s="57" t="s">
        <v>120</v>
      </c>
      <c r="F826" s="58" t="s">
        <v>343</v>
      </c>
      <c r="G826" s="58" t="s">
        <v>3819</v>
      </c>
      <c r="H826" s="58" t="s">
        <v>191</v>
      </c>
      <c r="I826" s="59" t="s">
        <v>3880</v>
      </c>
      <c r="J826" s="57" t="s">
        <v>3881</v>
      </c>
      <c r="K826" s="57">
        <v>28.113579999999999</v>
      </c>
      <c r="L826" s="57">
        <v>-24.30406</v>
      </c>
      <c r="M826" s="57">
        <v>2</v>
      </c>
      <c r="N826" s="57">
        <v>60</v>
      </c>
      <c r="O826" s="57" t="s">
        <v>345</v>
      </c>
      <c r="P826" s="57" t="s">
        <v>346</v>
      </c>
      <c r="Q826" s="60">
        <v>189.7</v>
      </c>
      <c r="R826" s="61">
        <v>2.2000000000000002</v>
      </c>
      <c r="S826" s="61">
        <v>16901</v>
      </c>
      <c r="T826" s="61"/>
      <c r="U826" s="62">
        <v>2138.2393252503953</v>
      </c>
      <c r="V826" s="62">
        <v>0</v>
      </c>
      <c r="W826" s="60">
        <v>0</v>
      </c>
      <c r="X826" s="61"/>
      <c r="Y826" s="61"/>
      <c r="Z826" s="61"/>
      <c r="AA826" s="81" t="s">
        <v>3813</v>
      </c>
      <c r="AB826" s="81" t="s">
        <v>3813</v>
      </c>
      <c r="AC826" s="81" t="s">
        <v>3813</v>
      </c>
      <c r="AD826" s="60"/>
      <c r="AE826" s="60"/>
      <c r="AF826" s="60"/>
      <c r="AG826" s="60"/>
      <c r="AH826" s="60"/>
      <c r="AI826" s="62"/>
      <c r="AJ826" s="60">
        <v>0</v>
      </c>
      <c r="AK826" s="60">
        <v>292</v>
      </c>
      <c r="AL826" s="63">
        <v>39654</v>
      </c>
      <c r="AM826" s="64">
        <v>0.66666666666666663</v>
      </c>
      <c r="AN826" s="61">
        <v>197</v>
      </c>
      <c r="AO826" s="63">
        <v>39654</v>
      </c>
      <c r="AP826" s="65">
        <v>0.75</v>
      </c>
      <c r="AQ826" s="61">
        <v>194</v>
      </c>
      <c r="AR826" s="63">
        <v>39656</v>
      </c>
      <c r="AS826" s="65">
        <v>0.66666666666666663</v>
      </c>
      <c r="AT826" s="61">
        <v>197</v>
      </c>
      <c r="AU826" s="61">
        <v>194</v>
      </c>
      <c r="AV826" s="61"/>
      <c r="AW826" s="61"/>
      <c r="AX826" s="61"/>
      <c r="AY826" s="61"/>
      <c r="AZ826" s="61"/>
      <c r="BA826" s="66"/>
    </row>
    <row r="827" spans="1:53" hidden="1">
      <c r="A827" t="e">
        <f>VLOOKUP(C827,'2010'!$G$2:$S$120,13,FALSE)</f>
        <v>#N/A</v>
      </c>
      <c r="B827" s="10">
        <v>825</v>
      </c>
      <c r="C827" s="67" t="s">
        <v>3882</v>
      </c>
      <c r="D827" s="68" t="s">
        <v>3883</v>
      </c>
      <c r="E827" s="68" t="s">
        <v>120</v>
      </c>
      <c r="F827" s="68"/>
      <c r="G827" s="69" t="s">
        <v>3884</v>
      </c>
      <c r="H827" s="68"/>
      <c r="I827" s="70" t="s">
        <v>1947</v>
      </c>
      <c r="J827" s="68" t="s">
        <v>3885</v>
      </c>
      <c r="K827" s="68">
        <v>28.12294</v>
      </c>
      <c r="L827" s="68">
        <v>-24.286110000000001</v>
      </c>
      <c r="M827" s="68">
        <v>2</v>
      </c>
      <c r="N827" s="68">
        <v>80</v>
      </c>
      <c r="O827" s="68" t="s">
        <v>3886</v>
      </c>
      <c r="P827" s="68" t="s">
        <v>345</v>
      </c>
      <c r="Q827" s="71">
        <v>189.39</v>
      </c>
      <c r="R827" s="72">
        <v>2.2000000000000002</v>
      </c>
      <c r="S827" s="72">
        <v>6729</v>
      </c>
      <c r="T827" s="72"/>
      <c r="U827" s="73">
        <v>852.71661650562351</v>
      </c>
      <c r="V827" s="73">
        <v>0</v>
      </c>
      <c r="W827" s="71">
        <v>0</v>
      </c>
      <c r="X827" s="72"/>
      <c r="Y827" s="72"/>
      <c r="Z827" s="72"/>
      <c r="AA827" s="80" t="s">
        <v>3813</v>
      </c>
      <c r="AB827" s="80" t="s">
        <v>3813</v>
      </c>
      <c r="AC827" s="80" t="s">
        <v>3813</v>
      </c>
      <c r="AD827" s="71"/>
      <c r="AE827" s="71"/>
      <c r="AF827" s="71"/>
      <c r="AG827" s="71"/>
      <c r="AH827" s="71"/>
      <c r="AI827" s="73"/>
      <c r="AJ827" s="71">
        <v>0</v>
      </c>
      <c r="AK827" s="71">
        <v>107</v>
      </c>
      <c r="AL827" s="74">
        <v>39654</v>
      </c>
      <c r="AM827" s="75">
        <v>0.75</v>
      </c>
      <c r="AN827" s="72">
        <v>79</v>
      </c>
      <c r="AO827" s="74">
        <v>39654</v>
      </c>
      <c r="AP827" s="76">
        <v>0.70833333333333337</v>
      </c>
      <c r="AQ827" s="72">
        <v>68</v>
      </c>
      <c r="AR827" s="74">
        <v>39656</v>
      </c>
      <c r="AS827" s="76">
        <v>0.66666666666666663</v>
      </c>
      <c r="AT827" s="72">
        <v>79</v>
      </c>
      <c r="AU827" s="72">
        <v>68</v>
      </c>
      <c r="AV827" s="72"/>
      <c r="AW827" s="72"/>
      <c r="AX827" s="72"/>
      <c r="AY827" s="72"/>
      <c r="AZ827" s="72"/>
      <c r="BA827" s="77"/>
    </row>
    <row r="828" spans="1:53" hidden="1">
      <c r="A828" t="e">
        <f>VLOOKUP(C828,'2010'!$G$2:$S$120,13,FALSE)</f>
        <v>#N/A</v>
      </c>
      <c r="B828" s="10">
        <v>826</v>
      </c>
      <c r="C828" s="56" t="s">
        <v>3887</v>
      </c>
      <c r="D828" s="57" t="s">
        <v>3888</v>
      </c>
      <c r="E828" s="57" t="s">
        <v>120</v>
      </c>
      <c r="F828" s="57"/>
      <c r="G828" s="58" t="s">
        <v>3889</v>
      </c>
      <c r="H828" s="57"/>
      <c r="I828" s="59" t="s">
        <v>3890</v>
      </c>
      <c r="J828" s="57" t="s">
        <v>3891</v>
      </c>
      <c r="K828" s="57">
        <v>29.352779999999999</v>
      </c>
      <c r="L828" s="57">
        <v>-23.797059999999998</v>
      </c>
      <c r="M828" s="57">
        <v>2</v>
      </c>
      <c r="N828" s="57">
        <v>60</v>
      </c>
      <c r="O828" s="57" t="s">
        <v>3892</v>
      </c>
      <c r="P828" s="57" t="s">
        <v>3893</v>
      </c>
      <c r="Q828" s="60">
        <v>290</v>
      </c>
      <c r="R828" s="61">
        <v>3.3</v>
      </c>
      <c r="S828" s="61">
        <v>48503</v>
      </c>
      <c r="T828" s="61"/>
      <c r="U828" s="62">
        <v>4014.0413793103448</v>
      </c>
      <c r="V828" s="62">
        <v>0</v>
      </c>
      <c r="W828" s="60">
        <v>0</v>
      </c>
      <c r="X828" s="61"/>
      <c r="Y828" s="61"/>
      <c r="Z828" s="61"/>
      <c r="AA828" s="81" t="s">
        <v>3813</v>
      </c>
      <c r="AB828" s="81" t="s">
        <v>3813</v>
      </c>
      <c r="AC828" s="81" t="s">
        <v>3813</v>
      </c>
      <c r="AD828" s="60"/>
      <c r="AE828" s="60"/>
      <c r="AF828" s="60"/>
      <c r="AG828" s="60"/>
      <c r="AH828" s="60"/>
      <c r="AI828" s="62"/>
      <c r="AJ828" s="60">
        <v>0</v>
      </c>
      <c r="AK828" s="60">
        <v>415</v>
      </c>
      <c r="AL828" s="63">
        <v>39710</v>
      </c>
      <c r="AM828" s="64">
        <v>0.79166666666666663</v>
      </c>
      <c r="AN828" s="61">
        <v>214</v>
      </c>
      <c r="AO828" s="63">
        <v>39706</v>
      </c>
      <c r="AP828" s="65">
        <v>0.29166666666666669</v>
      </c>
      <c r="AQ828" s="61">
        <v>272</v>
      </c>
      <c r="AR828" s="63">
        <v>39710</v>
      </c>
      <c r="AS828" s="65">
        <v>0.79166666666666663</v>
      </c>
      <c r="AT828" s="61">
        <v>214</v>
      </c>
      <c r="AU828" s="61">
        <v>272</v>
      </c>
      <c r="AV828" s="61"/>
      <c r="AW828" s="61"/>
      <c r="AX828" s="61"/>
      <c r="AY828" s="61"/>
      <c r="AZ828" s="61"/>
      <c r="BA828" s="66"/>
    </row>
    <row r="829" spans="1:53" hidden="1">
      <c r="A829" t="e">
        <f>VLOOKUP(C829,'2010'!$G$2:$S$120,13,FALSE)</f>
        <v>#N/A</v>
      </c>
      <c r="B829" s="10">
        <v>827</v>
      </c>
      <c r="C829" s="67" t="s">
        <v>3894</v>
      </c>
      <c r="D829" s="68" t="s">
        <v>3895</v>
      </c>
      <c r="E829" s="68" t="s">
        <v>120</v>
      </c>
      <c r="F829" s="69" t="s">
        <v>3896</v>
      </c>
      <c r="G829" s="69" t="s">
        <v>3839</v>
      </c>
      <c r="H829" s="69" t="s">
        <v>222</v>
      </c>
      <c r="I829" s="70" t="s">
        <v>1947</v>
      </c>
      <c r="J829" s="68" t="s">
        <v>3897</v>
      </c>
      <c r="K829" s="68">
        <v>29.88672</v>
      </c>
      <c r="L829" s="68">
        <v>-23.04147</v>
      </c>
      <c r="M829" s="68">
        <v>2</v>
      </c>
      <c r="N829" s="68">
        <v>60</v>
      </c>
      <c r="O829" s="68" t="s">
        <v>106</v>
      </c>
      <c r="P829" s="68" t="s">
        <v>3898</v>
      </c>
      <c r="Q829" s="71">
        <v>314.58</v>
      </c>
      <c r="R829" s="72">
        <v>3.6</v>
      </c>
      <c r="S829" s="72">
        <v>39585</v>
      </c>
      <c r="T829" s="72"/>
      <c r="U829" s="73">
        <v>3020.026702269693</v>
      </c>
      <c r="V829" s="73">
        <v>0</v>
      </c>
      <c r="W829" s="71">
        <v>0</v>
      </c>
      <c r="X829" s="72"/>
      <c r="Y829" s="72"/>
      <c r="Z829" s="72"/>
      <c r="AA829" s="80" t="s">
        <v>3813</v>
      </c>
      <c r="AB829" s="80" t="s">
        <v>3813</v>
      </c>
      <c r="AC829" s="80" t="s">
        <v>3813</v>
      </c>
      <c r="AD829" s="71"/>
      <c r="AE829" s="71"/>
      <c r="AF829" s="71"/>
      <c r="AG829" s="71"/>
      <c r="AH829" s="71"/>
      <c r="AI829" s="73"/>
      <c r="AJ829" s="71">
        <v>0</v>
      </c>
      <c r="AK829" s="71">
        <v>381</v>
      </c>
      <c r="AL829" s="74">
        <v>39703</v>
      </c>
      <c r="AM829" s="75">
        <v>0.75</v>
      </c>
      <c r="AN829" s="72">
        <v>178</v>
      </c>
      <c r="AO829" s="74">
        <v>39701</v>
      </c>
      <c r="AP829" s="76">
        <v>0.33333333333333331</v>
      </c>
      <c r="AQ829" s="72">
        <v>237</v>
      </c>
      <c r="AR829" s="74">
        <v>39703</v>
      </c>
      <c r="AS829" s="76">
        <v>0.75</v>
      </c>
      <c r="AT829" s="72">
        <v>178</v>
      </c>
      <c r="AU829" s="72">
        <v>237</v>
      </c>
      <c r="AV829" s="72"/>
      <c r="AW829" s="72"/>
      <c r="AX829" s="72"/>
      <c r="AY829" s="72"/>
      <c r="AZ829" s="72"/>
      <c r="BA829" s="77"/>
    </row>
    <row r="830" spans="1:53" hidden="1">
      <c r="A830" t="e">
        <f>VLOOKUP(C830,'2010'!$G$2:$S$120,13,FALSE)</f>
        <v>#N/A</v>
      </c>
      <c r="B830" s="10">
        <v>828</v>
      </c>
      <c r="C830" s="56" t="s">
        <v>3899</v>
      </c>
      <c r="D830" s="57" t="s">
        <v>3900</v>
      </c>
      <c r="E830" s="57" t="s">
        <v>120</v>
      </c>
      <c r="F830" s="57"/>
      <c r="G830" s="58" t="s">
        <v>3901</v>
      </c>
      <c r="H830" s="57"/>
      <c r="I830" s="59" t="s">
        <v>2009</v>
      </c>
      <c r="J830" s="57" t="s">
        <v>3902</v>
      </c>
      <c r="K830" s="57">
        <v>29.963249999999999</v>
      </c>
      <c r="L830" s="57">
        <v>-22.991330000000001</v>
      </c>
      <c r="M830" s="57">
        <v>2</v>
      </c>
      <c r="N830" s="57">
        <v>100</v>
      </c>
      <c r="O830" s="57" t="s">
        <v>3903</v>
      </c>
      <c r="P830" s="57" t="s">
        <v>3904</v>
      </c>
      <c r="Q830" s="60">
        <v>282.57</v>
      </c>
      <c r="R830" s="61">
        <v>3.2</v>
      </c>
      <c r="S830" s="61">
        <v>17730</v>
      </c>
      <c r="T830" s="61"/>
      <c r="U830" s="62">
        <v>1505.8923452595818</v>
      </c>
      <c r="V830" s="62">
        <v>0</v>
      </c>
      <c r="W830" s="60">
        <v>0</v>
      </c>
      <c r="X830" s="61"/>
      <c r="Y830" s="61"/>
      <c r="Z830" s="61"/>
      <c r="AA830" s="81" t="s">
        <v>3813</v>
      </c>
      <c r="AB830" s="81" t="s">
        <v>3813</v>
      </c>
      <c r="AC830" s="81" t="s">
        <v>3813</v>
      </c>
      <c r="AD830" s="60"/>
      <c r="AE830" s="60"/>
      <c r="AF830" s="60"/>
      <c r="AG830" s="60"/>
      <c r="AH830" s="60"/>
      <c r="AI830" s="62"/>
      <c r="AJ830" s="60">
        <v>0</v>
      </c>
      <c r="AK830" s="60">
        <v>389</v>
      </c>
      <c r="AL830" s="63">
        <v>39691</v>
      </c>
      <c r="AM830" s="64">
        <v>0.625</v>
      </c>
      <c r="AN830" s="61">
        <v>166</v>
      </c>
      <c r="AO830" s="63">
        <v>39691</v>
      </c>
      <c r="AP830" s="65">
        <v>0.66666666666666663</v>
      </c>
      <c r="AQ830" s="61">
        <v>233</v>
      </c>
      <c r="AR830" s="63">
        <v>39691</v>
      </c>
      <c r="AS830" s="65">
        <v>0.625</v>
      </c>
      <c r="AT830" s="61">
        <v>166</v>
      </c>
      <c r="AU830" s="61">
        <v>233</v>
      </c>
      <c r="AV830" s="61"/>
      <c r="AW830" s="61"/>
      <c r="AX830" s="61"/>
      <c r="AY830" s="61"/>
      <c r="AZ830" s="61"/>
      <c r="BA830" s="66"/>
    </row>
    <row r="831" spans="1:53" hidden="1">
      <c r="A831" t="e">
        <f>VLOOKUP(C831,'2010'!$G$2:$S$120,13,FALSE)</f>
        <v>#N/A</v>
      </c>
      <c r="B831" s="10">
        <v>829</v>
      </c>
      <c r="C831" s="67" t="s">
        <v>3905</v>
      </c>
      <c r="D831" s="68" t="s">
        <v>3906</v>
      </c>
      <c r="E831" s="68" t="s">
        <v>120</v>
      </c>
      <c r="F831" s="69" t="s">
        <v>324</v>
      </c>
      <c r="G831" s="69" t="s">
        <v>3907</v>
      </c>
      <c r="H831" s="69" t="s">
        <v>191</v>
      </c>
      <c r="I831" s="70" t="s">
        <v>1850</v>
      </c>
      <c r="J831" s="68" t="s">
        <v>3908</v>
      </c>
      <c r="K831" s="68">
        <v>29.923970000000001</v>
      </c>
      <c r="L831" s="68">
        <v>-22.902470000000001</v>
      </c>
      <c r="M831" s="68">
        <v>2</v>
      </c>
      <c r="N831" s="68">
        <v>80</v>
      </c>
      <c r="O831" s="68" t="s">
        <v>3841</v>
      </c>
      <c r="P831" s="68" t="s">
        <v>3904</v>
      </c>
      <c r="Q831" s="71">
        <v>274</v>
      </c>
      <c r="R831" s="72">
        <v>3.1</v>
      </c>
      <c r="S831" s="72">
        <v>31685</v>
      </c>
      <c r="T831" s="72"/>
      <c r="U831" s="73">
        <v>2775.3284671532847</v>
      </c>
      <c r="V831" s="73">
        <v>0</v>
      </c>
      <c r="W831" s="71">
        <v>0</v>
      </c>
      <c r="X831" s="72"/>
      <c r="Y831" s="72"/>
      <c r="Z831" s="72"/>
      <c r="AA831" s="80" t="s">
        <v>3813</v>
      </c>
      <c r="AB831" s="80" t="s">
        <v>3813</v>
      </c>
      <c r="AC831" s="80" t="s">
        <v>3813</v>
      </c>
      <c r="AD831" s="71"/>
      <c r="AE831" s="71"/>
      <c r="AF831" s="71"/>
      <c r="AG831" s="71"/>
      <c r="AH831" s="71"/>
      <c r="AI831" s="73"/>
      <c r="AJ831" s="71">
        <v>0</v>
      </c>
      <c r="AK831" s="71">
        <v>314</v>
      </c>
      <c r="AL831" s="74">
        <v>39710</v>
      </c>
      <c r="AM831" s="75">
        <v>0.75</v>
      </c>
      <c r="AN831" s="72">
        <v>199</v>
      </c>
      <c r="AO831" s="74">
        <v>39710</v>
      </c>
      <c r="AP831" s="76">
        <v>0.75</v>
      </c>
      <c r="AQ831" s="72">
        <v>168</v>
      </c>
      <c r="AR831" s="74">
        <v>39706</v>
      </c>
      <c r="AS831" s="76">
        <v>0.29166666666666669</v>
      </c>
      <c r="AT831" s="72">
        <v>199</v>
      </c>
      <c r="AU831" s="72">
        <v>168</v>
      </c>
      <c r="AV831" s="72"/>
      <c r="AW831" s="72"/>
      <c r="AX831" s="72"/>
      <c r="AY831" s="72"/>
      <c r="AZ831" s="72"/>
      <c r="BA831" s="77"/>
    </row>
    <row r="832" spans="1:53" hidden="1">
      <c r="A832" t="e">
        <f>VLOOKUP(C832,'2010'!$G$2:$S$120,13,FALSE)</f>
        <v>#N/A</v>
      </c>
      <c r="B832" s="10">
        <v>830</v>
      </c>
      <c r="C832" s="56" t="s">
        <v>3909</v>
      </c>
      <c r="D832" s="57" t="s">
        <v>3910</v>
      </c>
      <c r="E832" s="57" t="s">
        <v>120</v>
      </c>
      <c r="F832" s="57"/>
      <c r="G832" s="58" t="s">
        <v>3911</v>
      </c>
      <c r="H832" s="57"/>
      <c r="I832" s="59" t="s">
        <v>3494</v>
      </c>
      <c r="J832" s="57" t="s">
        <v>3912</v>
      </c>
      <c r="K832" s="57">
        <v>29.968689999999999</v>
      </c>
      <c r="L832" s="57">
        <v>-22.351420000000001</v>
      </c>
      <c r="M832" s="57">
        <v>2</v>
      </c>
      <c r="N832" s="57">
        <v>100</v>
      </c>
      <c r="O832" s="57" t="s">
        <v>112</v>
      </c>
      <c r="P832" s="57" t="s">
        <v>3835</v>
      </c>
      <c r="Q832" s="60">
        <v>291</v>
      </c>
      <c r="R832" s="61">
        <v>3.3</v>
      </c>
      <c r="S832" s="61">
        <v>5851</v>
      </c>
      <c r="T832" s="61">
        <v>1049</v>
      </c>
      <c r="U832" s="62">
        <v>482.5567010309278</v>
      </c>
      <c r="V832" s="62">
        <v>86.515463917525778</v>
      </c>
      <c r="W832" s="60">
        <v>17.928559220646044</v>
      </c>
      <c r="X832" s="61">
        <v>250</v>
      </c>
      <c r="Y832" s="61">
        <v>567</v>
      </c>
      <c r="Z832" s="61">
        <v>232</v>
      </c>
      <c r="AA832" s="81" t="s">
        <v>3813</v>
      </c>
      <c r="AB832" s="81" t="s">
        <v>3813</v>
      </c>
      <c r="AC832" s="81" t="s">
        <v>3813</v>
      </c>
      <c r="AD832" s="60">
        <v>86.04</v>
      </c>
      <c r="AE832" s="60">
        <v>88.36</v>
      </c>
      <c r="AF832" s="60">
        <v>75.33</v>
      </c>
      <c r="AG832" s="60">
        <v>59.85</v>
      </c>
      <c r="AH832" s="60">
        <v>108.98</v>
      </c>
      <c r="AI832" s="62">
        <v>1540</v>
      </c>
      <c r="AJ832" s="60">
        <v>26.320287130405056</v>
      </c>
      <c r="AK832" s="60">
        <v>72</v>
      </c>
      <c r="AL832" s="63">
        <v>39689</v>
      </c>
      <c r="AM832" s="64">
        <v>0.29166666666666669</v>
      </c>
      <c r="AN832" s="61">
        <v>47</v>
      </c>
      <c r="AO832" s="63">
        <v>39694</v>
      </c>
      <c r="AP832" s="65">
        <v>0.70833333333333337</v>
      </c>
      <c r="AQ832" s="61">
        <v>56</v>
      </c>
      <c r="AR832" s="63">
        <v>39689</v>
      </c>
      <c r="AS832" s="65">
        <v>0.29166666666666669</v>
      </c>
      <c r="AT832" s="61">
        <v>47</v>
      </c>
      <c r="AU832" s="61">
        <v>56</v>
      </c>
      <c r="AV832" s="61"/>
      <c r="AW832" s="61"/>
      <c r="AX832" s="61"/>
      <c r="AY832" s="61"/>
      <c r="AZ832" s="61"/>
      <c r="BA832" s="66"/>
    </row>
    <row r="833" spans="1:53" hidden="1">
      <c r="A833" t="e">
        <f>VLOOKUP(C833,'2010'!$G$2:$S$120,13,FALSE)</f>
        <v>#N/A</v>
      </c>
      <c r="B833" s="10">
        <v>831</v>
      </c>
      <c r="C833" s="67" t="s">
        <v>3913</v>
      </c>
      <c r="D833" s="68" t="s">
        <v>3914</v>
      </c>
      <c r="E833" s="68" t="s">
        <v>120</v>
      </c>
      <c r="F833" s="69" t="s">
        <v>3915</v>
      </c>
      <c r="G833" s="69" t="s">
        <v>3916</v>
      </c>
      <c r="H833" s="68"/>
      <c r="I833" s="70" t="s">
        <v>3917</v>
      </c>
      <c r="J833" s="68" t="s">
        <v>3918</v>
      </c>
      <c r="K833" s="68">
        <v>29.477060000000002</v>
      </c>
      <c r="L833" s="68">
        <v>-24.316690000000001</v>
      </c>
      <c r="M833" s="68">
        <v>2</v>
      </c>
      <c r="N833" s="68">
        <v>60</v>
      </c>
      <c r="O833" s="68" t="s">
        <v>59</v>
      </c>
      <c r="P833" s="68" t="s">
        <v>3919</v>
      </c>
      <c r="Q833" s="71">
        <v>246.5</v>
      </c>
      <c r="R833" s="72">
        <v>2.8</v>
      </c>
      <c r="S833" s="72">
        <v>62638</v>
      </c>
      <c r="T833" s="72">
        <v>3901</v>
      </c>
      <c r="U833" s="73">
        <v>6098.6288032454358</v>
      </c>
      <c r="V833" s="73">
        <v>379.81338742393507</v>
      </c>
      <c r="W833" s="71">
        <v>6.2278489096075864</v>
      </c>
      <c r="X833" s="72">
        <v>2291</v>
      </c>
      <c r="Y833" s="72">
        <v>722</v>
      </c>
      <c r="Z833" s="72">
        <v>888</v>
      </c>
      <c r="AA833" s="80" t="s">
        <v>3813</v>
      </c>
      <c r="AB833" s="80" t="s">
        <v>3813</v>
      </c>
      <c r="AC833" s="80" t="s">
        <v>3813</v>
      </c>
      <c r="AD833" s="71">
        <v>86.93</v>
      </c>
      <c r="AE833" s="71">
        <v>87.43</v>
      </c>
      <c r="AF833" s="71">
        <v>79.44</v>
      </c>
      <c r="AG833" s="71">
        <v>68.930000000000007</v>
      </c>
      <c r="AH833" s="71">
        <v>105.99</v>
      </c>
      <c r="AI833" s="73">
        <v>59062</v>
      </c>
      <c r="AJ833" s="71">
        <v>94.291005459944444</v>
      </c>
      <c r="AK833" s="71">
        <v>678</v>
      </c>
      <c r="AL833" s="74">
        <v>39661</v>
      </c>
      <c r="AM833" s="75">
        <v>0.66666666666666663</v>
      </c>
      <c r="AN833" s="72">
        <v>397</v>
      </c>
      <c r="AO833" s="74">
        <v>39661</v>
      </c>
      <c r="AP833" s="76">
        <v>0.66666666666666663</v>
      </c>
      <c r="AQ833" s="72">
        <v>357</v>
      </c>
      <c r="AR833" s="74">
        <v>39661</v>
      </c>
      <c r="AS833" s="76">
        <v>0.75</v>
      </c>
      <c r="AT833" s="72">
        <v>397</v>
      </c>
      <c r="AU833" s="72">
        <v>357</v>
      </c>
      <c r="AV833" s="72"/>
      <c r="AW833" s="72"/>
      <c r="AX833" s="72"/>
      <c r="AY833" s="72"/>
      <c r="AZ833" s="72"/>
      <c r="BA833" s="77"/>
    </row>
    <row r="834" spans="1:53" hidden="1">
      <c r="A834" t="e">
        <f>VLOOKUP(C834,'2010'!$G$2:$S$120,13,FALSE)</f>
        <v>#N/A</v>
      </c>
      <c r="B834" s="10">
        <v>832</v>
      </c>
      <c r="C834" s="56" t="s">
        <v>3920</v>
      </c>
      <c r="D834" s="57" t="s">
        <v>3921</v>
      </c>
      <c r="E834" s="57" t="s">
        <v>120</v>
      </c>
      <c r="F834" s="58" t="s">
        <v>3915</v>
      </c>
      <c r="G834" s="58" t="s">
        <v>3922</v>
      </c>
      <c r="H834" s="57"/>
      <c r="I834" s="59" t="s">
        <v>525</v>
      </c>
      <c r="J834" s="57" t="s">
        <v>3923</v>
      </c>
      <c r="K834" s="57">
        <v>29.79008</v>
      </c>
      <c r="L834" s="57">
        <v>-24.861219999999999</v>
      </c>
      <c r="M834" s="57">
        <v>2</v>
      </c>
      <c r="N834" s="57">
        <v>80</v>
      </c>
      <c r="O834" s="57" t="s">
        <v>3919</v>
      </c>
      <c r="P834" s="57" t="s">
        <v>2614</v>
      </c>
      <c r="Q834" s="60">
        <v>170</v>
      </c>
      <c r="R834" s="61">
        <v>1.9</v>
      </c>
      <c r="S834" s="61">
        <v>39322</v>
      </c>
      <c r="T834" s="61"/>
      <c r="U834" s="62">
        <v>5551.3411764705888</v>
      </c>
      <c r="V834" s="62">
        <v>0</v>
      </c>
      <c r="W834" s="60">
        <v>0</v>
      </c>
      <c r="X834" s="61"/>
      <c r="Y834" s="61"/>
      <c r="Z834" s="61"/>
      <c r="AA834" s="81" t="s">
        <v>3813</v>
      </c>
      <c r="AB834" s="81" t="s">
        <v>3813</v>
      </c>
      <c r="AC834" s="81" t="s">
        <v>3813</v>
      </c>
      <c r="AD834" s="60"/>
      <c r="AE834" s="60"/>
      <c r="AF834" s="60"/>
      <c r="AG834" s="60"/>
      <c r="AH834" s="60"/>
      <c r="AI834" s="62"/>
      <c r="AJ834" s="60">
        <v>0</v>
      </c>
      <c r="AK834" s="60">
        <v>557</v>
      </c>
      <c r="AL834" s="63">
        <v>39647</v>
      </c>
      <c r="AM834" s="64">
        <v>0.75</v>
      </c>
      <c r="AN834" s="61">
        <v>311</v>
      </c>
      <c r="AO834" s="63">
        <v>39647</v>
      </c>
      <c r="AP834" s="65">
        <v>0.625</v>
      </c>
      <c r="AQ834" s="61">
        <v>314</v>
      </c>
      <c r="AR834" s="63">
        <v>39650</v>
      </c>
      <c r="AS834" s="65">
        <v>0.33333333333333331</v>
      </c>
      <c r="AT834" s="61">
        <v>311</v>
      </c>
      <c r="AU834" s="61">
        <v>314</v>
      </c>
      <c r="AV834" s="61"/>
      <c r="AW834" s="61"/>
      <c r="AX834" s="61"/>
      <c r="AY834" s="61"/>
      <c r="AZ834" s="61"/>
      <c r="BA834" s="66"/>
    </row>
    <row r="835" spans="1:53" hidden="1">
      <c r="A835" t="e">
        <f>VLOOKUP(C835,'2010'!$G$2:$S$120,13,FALSE)</f>
        <v>#N/A</v>
      </c>
      <c r="B835" s="10">
        <v>833</v>
      </c>
      <c r="C835" s="67" t="s">
        <v>3924</v>
      </c>
      <c r="D835" s="68" t="s">
        <v>3925</v>
      </c>
      <c r="E835" s="68" t="s">
        <v>120</v>
      </c>
      <c r="F835" s="69" t="s">
        <v>286</v>
      </c>
      <c r="G835" s="69" t="s">
        <v>3926</v>
      </c>
      <c r="H835" s="68"/>
      <c r="I835" s="70" t="s">
        <v>3927</v>
      </c>
      <c r="J835" s="68" t="s">
        <v>3928</v>
      </c>
      <c r="K835" s="68">
        <v>30.687280000000001</v>
      </c>
      <c r="L835" s="68">
        <v>-23.261030000000002</v>
      </c>
      <c r="M835" s="68">
        <v>2</v>
      </c>
      <c r="N835" s="68">
        <v>100</v>
      </c>
      <c r="O835" s="68" t="s">
        <v>3929</v>
      </c>
      <c r="P835" s="68" t="s">
        <v>292</v>
      </c>
      <c r="Q835" s="71">
        <v>247</v>
      </c>
      <c r="R835" s="72">
        <v>2.8</v>
      </c>
      <c r="S835" s="72">
        <v>33524</v>
      </c>
      <c r="T835" s="72"/>
      <c r="U835" s="73">
        <v>3257.392712550607</v>
      </c>
      <c r="V835" s="73">
        <v>0</v>
      </c>
      <c r="W835" s="71">
        <v>0</v>
      </c>
      <c r="X835" s="72"/>
      <c r="Y835" s="72"/>
      <c r="Z835" s="72"/>
      <c r="AA835" s="80" t="s">
        <v>3813</v>
      </c>
      <c r="AB835" s="80" t="s">
        <v>3813</v>
      </c>
      <c r="AC835" s="80" t="s">
        <v>3813</v>
      </c>
      <c r="AD835" s="71"/>
      <c r="AE835" s="71"/>
      <c r="AF835" s="71"/>
      <c r="AG835" s="71"/>
      <c r="AH835" s="71"/>
      <c r="AI835" s="73"/>
      <c r="AJ835" s="71">
        <v>0</v>
      </c>
      <c r="AK835" s="71">
        <v>371</v>
      </c>
      <c r="AL835" s="74">
        <v>39682</v>
      </c>
      <c r="AM835" s="75">
        <v>0.75</v>
      </c>
      <c r="AN835" s="72">
        <v>252</v>
      </c>
      <c r="AO835" s="74">
        <v>39682</v>
      </c>
      <c r="AP835" s="76">
        <v>0.75</v>
      </c>
      <c r="AQ835" s="72">
        <v>158</v>
      </c>
      <c r="AR835" s="74">
        <v>39675</v>
      </c>
      <c r="AS835" s="76">
        <v>0.625</v>
      </c>
      <c r="AT835" s="72">
        <v>252</v>
      </c>
      <c r="AU835" s="72">
        <v>158</v>
      </c>
      <c r="AV835" s="72"/>
      <c r="AW835" s="72"/>
      <c r="AX835" s="72"/>
      <c r="AY835" s="72"/>
      <c r="AZ835" s="72"/>
      <c r="BA835" s="77"/>
    </row>
    <row r="836" spans="1:53" hidden="1">
      <c r="A836" t="e">
        <f>VLOOKUP(C836,'2010'!$G$2:$S$120,13,FALSE)</f>
        <v>#N/A</v>
      </c>
      <c r="B836" s="10">
        <v>834</v>
      </c>
      <c r="C836" s="56" t="s">
        <v>3930</v>
      </c>
      <c r="D836" s="57" t="s">
        <v>3931</v>
      </c>
      <c r="E836" s="57" t="s">
        <v>120</v>
      </c>
      <c r="F836" s="57"/>
      <c r="G836" s="58" t="s">
        <v>3932</v>
      </c>
      <c r="H836" s="57"/>
      <c r="I836" s="59" t="s">
        <v>992</v>
      </c>
      <c r="J836" s="57" t="s">
        <v>3933</v>
      </c>
      <c r="K836" s="57">
        <v>30.176390000000001</v>
      </c>
      <c r="L836" s="57">
        <v>-23.65278</v>
      </c>
      <c r="M836" s="57">
        <v>2</v>
      </c>
      <c r="N836" s="57">
        <v>80</v>
      </c>
      <c r="O836" s="57" t="s">
        <v>3934</v>
      </c>
      <c r="P836" s="57" t="s">
        <v>3935</v>
      </c>
      <c r="Q836" s="60">
        <v>240.56</v>
      </c>
      <c r="R836" s="61">
        <v>2.7</v>
      </c>
      <c r="S836" s="61">
        <v>25832</v>
      </c>
      <c r="T836" s="61"/>
      <c r="U836" s="62">
        <v>2577.1865646824081</v>
      </c>
      <c r="V836" s="62">
        <v>0</v>
      </c>
      <c r="W836" s="60">
        <v>0</v>
      </c>
      <c r="X836" s="61"/>
      <c r="Y836" s="61"/>
      <c r="Z836" s="61"/>
      <c r="AA836" s="81" t="s">
        <v>3813</v>
      </c>
      <c r="AB836" s="81" t="s">
        <v>3813</v>
      </c>
      <c r="AC836" s="81" t="s">
        <v>3813</v>
      </c>
      <c r="AD836" s="60"/>
      <c r="AE836" s="60"/>
      <c r="AF836" s="60"/>
      <c r="AG836" s="60"/>
      <c r="AH836" s="60"/>
      <c r="AI836" s="62"/>
      <c r="AJ836" s="60">
        <v>0</v>
      </c>
      <c r="AK836" s="60">
        <v>276</v>
      </c>
      <c r="AL836" s="63">
        <v>39675</v>
      </c>
      <c r="AM836" s="64">
        <v>0.75</v>
      </c>
      <c r="AN836" s="61">
        <v>195</v>
      </c>
      <c r="AO836" s="63">
        <v>39675</v>
      </c>
      <c r="AP836" s="65">
        <v>0.75</v>
      </c>
      <c r="AQ836" s="61">
        <v>163</v>
      </c>
      <c r="AR836" s="63">
        <v>39679</v>
      </c>
      <c r="AS836" s="65">
        <v>0.33333333333333331</v>
      </c>
      <c r="AT836" s="61">
        <v>195</v>
      </c>
      <c r="AU836" s="61">
        <v>163</v>
      </c>
      <c r="AV836" s="61"/>
      <c r="AW836" s="61"/>
      <c r="AX836" s="61"/>
      <c r="AY836" s="61"/>
      <c r="AZ836" s="61"/>
      <c r="BA836" s="66"/>
    </row>
    <row r="837" spans="1:53" hidden="1">
      <c r="A837" t="e">
        <f>VLOOKUP(C837,'2010'!$G$2:$S$120,13,FALSE)</f>
        <v>#N/A</v>
      </c>
      <c r="B837" s="10">
        <v>835</v>
      </c>
      <c r="C837" s="67" t="s">
        <v>3936</v>
      </c>
      <c r="D837" s="68" t="s">
        <v>3937</v>
      </c>
      <c r="E837" s="68" t="s">
        <v>120</v>
      </c>
      <c r="F837" s="69" t="s">
        <v>3838</v>
      </c>
      <c r="G837" s="69" t="s">
        <v>3839</v>
      </c>
      <c r="H837" s="69" t="s">
        <v>191</v>
      </c>
      <c r="I837" s="70" t="s">
        <v>3720</v>
      </c>
      <c r="J837" s="68" t="s">
        <v>3938</v>
      </c>
      <c r="K837" s="68">
        <v>30.308499999999999</v>
      </c>
      <c r="L837" s="68">
        <v>-23.063189999999999</v>
      </c>
      <c r="M837" s="68">
        <v>2</v>
      </c>
      <c r="N837" s="68">
        <v>60</v>
      </c>
      <c r="O837" s="68" t="s">
        <v>3939</v>
      </c>
      <c r="P837" s="68" t="s">
        <v>106</v>
      </c>
      <c r="Q837" s="71">
        <v>169</v>
      </c>
      <c r="R837" s="72">
        <v>1.9</v>
      </c>
      <c r="S837" s="72">
        <v>52922</v>
      </c>
      <c r="T837" s="72"/>
      <c r="U837" s="73">
        <v>7515.5502958579891</v>
      </c>
      <c r="V837" s="73">
        <v>0</v>
      </c>
      <c r="W837" s="71">
        <v>0</v>
      </c>
      <c r="X837" s="72"/>
      <c r="Y837" s="72"/>
      <c r="Z837" s="72"/>
      <c r="AA837" s="80" t="s">
        <v>3813</v>
      </c>
      <c r="AB837" s="80" t="s">
        <v>3813</v>
      </c>
      <c r="AC837" s="80" t="s">
        <v>3813</v>
      </c>
      <c r="AD837" s="71"/>
      <c r="AE837" s="71"/>
      <c r="AF837" s="71"/>
      <c r="AG837" s="71"/>
      <c r="AH837" s="71"/>
      <c r="AI837" s="73"/>
      <c r="AJ837" s="71">
        <v>0</v>
      </c>
      <c r="AK837" s="71">
        <v>837</v>
      </c>
      <c r="AL837" s="74">
        <v>39696</v>
      </c>
      <c r="AM837" s="75">
        <v>0.75</v>
      </c>
      <c r="AN837" s="72">
        <v>438</v>
      </c>
      <c r="AO837" s="74">
        <v>39696</v>
      </c>
      <c r="AP837" s="76">
        <v>0.75</v>
      </c>
      <c r="AQ837" s="72">
        <v>399</v>
      </c>
      <c r="AR837" s="74">
        <v>39696</v>
      </c>
      <c r="AS837" s="76">
        <v>0.75</v>
      </c>
      <c r="AT837" s="72">
        <v>438</v>
      </c>
      <c r="AU837" s="72">
        <v>399</v>
      </c>
      <c r="AV837" s="72"/>
      <c r="AW837" s="72"/>
      <c r="AX837" s="72"/>
      <c r="AY837" s="72"/>
      <c r="AZ837" s="72"/>
      <c r="BA837" s="77"/>
    </row>
    <row r="838" spans="1:53" hidden="1">
      <c r="A838" t="e">
        <f>VLOOKUP(C838,'2010'!$G$2:$S$120,13,FALSE)</f>
        <v>#N/A</v>
      </c>
      <c r="B838" s="10">
        <v>836</v>
      </c>
      <c r="C838" s="56" t="s">
        <v>3940</v>
      </c>
      <c r="D838" s="57" t="s">
        <v>3941</v>
      </c>
      <c r="E838" s="57" t="s">
        <v>120</v>
      </c>
      <c r="F838" s="58" t="s">
        <v>197</v>
      </c>
      <c r="G838" s="58" t="s">
        <v>3942</v>
      </c>
      <c r="H838" s="58" t="s">
        <v>191</v>
      </c>
      <c r="I838" s="59" t="s">
        <v>2009</v>
      </c>
      <c r="J838" s="57" t="s">
        <v>3943</v>
      </c>
      <c r="K838" s="57">
        <v>30.66656</v>
      </c>
      <c r="L838" s="57">
        <v>-24.38072</v>
      </c>
      <c r="M838" s="57">
        <v>2</v>
      </c>
      <c r="N838" s="57">
        <v>100</v>
      </c>
      <c r="O838" s="57" t="s">
        <v>269</v>
      </c>
      <c r="P838" s="57" t="s">
        <v>3944</v>
      </c>
      <c r="Q838" s="60">
        <v>160.25</v>
      </c>
      <c r="R838" s="61">
        <v>1.8</v>
      </c>
      <c r="S838" s="61">
        <v>16473</v>
      </c>
      <c r="T838" s="61">
        <v>3028</v>
      </c>
      <c r="U838" s="62">
        <v>2467.0951638065521</v>
      </c>
      <c r="V838" s="62">
        <v>453.49141965678626</v>
      </c>
      <c r="W838" s="60">
        <v>18.381594123717598</v>
      </c>
      <c r="X838" s="61">
        <v>2175</v>
      </c>
      <c r="Y838" s="61">
        <v>496</v>
      </c>
      <c r="Z838" s="61">
        <v>357</v>
      </c>
      <c r="AA838" s="81" t="s">
        <v>3813</v>
      </c>
      <c r="AB838" s="81" t="s">
        <v>3813</v>
      </c>
      <c r="AC838" s="81" t="s">
        <v>3813</v>
      </c>
      <c r="AD838" s="60">
        <v>86.85</v>
      </c>
      <c r="AE838" s="60">
        <v>88.26</v>
      </c>
      <c r="AF838" s="60">
        <v>80.58</v>
      </c>
      <c r="AG838" s="60">
        <v>65.91</v>
      </c>
      <c r="AH838" s="60">
        <v>107.99</v>
      </c>
      <c r="AI838" s="62">
        <v>3849</v>
      </c>
      <c r="AJ838" s="60">
        <v>23.365507193589512</v>
      </c>
      <c r="AK838" s="60">
        <v>333</v>
      </c>
      <c r="AL838" s="63">
        <v>39689</v>
      </c>
      <c r="AM838" s="64">
        <v>0.75</v>
      </c>
      <c r="AN838" s="61">
        <v>230</v>
      </c>
      <c r="AO838" s="63">
        <v>39689</v>
      </c>
      <c r="AP838" s="65">
        <v>0.75</v>
      </c>
      <c r="AQ838" s="61">
        <v>125</v>
      </c>
      <c r="AR838" s="63">
        <v>39690</v>
      </c>
      <c r="AS838" s="65">
        <v>0.375</v>
      </c>
      <c r="AT838" s="61">
        <v>230</v>
      </c>
      <c r="AU838" s="61">
        <v>125</v>
      </c>
      <c r="AV838" s="61"/>
      <c r="AW838" s="61"/>
      <c r="AX838" s="61"/>
      <c r="AY838" s="61"/>
      <c r="AZ838" s="61"/>
      <c r="BA838" s="66"/>
    </row>
    <row r="839" spans="1:53" hidden="1">
      <c r="A839" t="e">
        <f>VLOOKUP(C839,'2010'!$G$2:$S$120,13,FALSE)</f>
        <v>#N/A</v>
      </c>
      <c r="B839" s="10">
        <v>837</v>
      </c>
      <c r="C839" s="67" t="s">
        <v>3945</v>
      </c>
      <c r="D839" s="68" t="s">
        <v>3946</v>
      </c>
      <c r="E839" s="68" t="s">
        <v>120</v>
      </c>
      <c r="F839" s="69" t="s">
        <v>3947</v>
      </c>
      <c r="G839" s="69" t="s">
        <v>3948</v>
      </c>
      <c r="H839" s="69" t="s">
        <v>191</v>
      </c>
      <c r="I839" s="70" t="s">
        <v>3949</v>
      </c>
      <c r="J839" s="68" t="s">
        <v>3950</v>
      </c>
      <c r="K839" s="68">
        <v>30.048190000000002</v>
      </c>
      <c r="L839" s="68">
        <v>-23.138919999999999</v>
      </c>
      <c r="M839" s="68">
        <v>2</v>
      </c>
      <c r="N839" s="68">
        <v>60</v>
      </c>
      <c r="O839" s="68" t="s">
        <v>3951</v>
      </c>
      <c r="P839" s="68" t="s">
        <v>3952</v>
      </c>
      <c r="Q839" s="71">
        <v>171</v>
      </c>
      <c r="R839" s="72">
        <v>1.9</v>
      </c>
      <c r="S839" s="72">
        <v>36477</v>
      </c>
      <c r="T839" s="72"/>
      <c r="U839" s="73">
        <v>5119.5789473684217</v>
      </c>
      <c r="V839" s="73">
        <v>0</v>
      </c>
      <c r="W839" s="71">
        <v>0</v>
      </c>
      <c r="X839" s="72"/>
      <c r="Y839" s="72"/>
      <c r="Z839" s="72"/>
      <c r="AA839" s="80" t="s">
        <v>3813</v>
      </c>
      <c r="AB839" s="80" t="s">
        <v>3813</v>
      </c>
      <c r="AC839" s="80" t="s">
        <v>3813</v>
      </c>
      <c r="AD839" s="71"/>
      <c r="AE839" s="71"/>
      <c r="AF839" s="71"/>
      <c r="AG839" s="71"/>
      <c r="AH839" s="71"/>
      <c r="AI839" s="73"/>
      <c r="AJ839" s="71">
        <v>0</v>
      </c>
      <c r="AK839" s="71">
        <v>564</v>
      </c>
      <c r="AL839" s="74">
        <v>39690</v>
      </c>
      <c r="AM839" s="75">
        <v>0.58333333333333337</v>
      </c>
      <c r="AN839" s="72">
        <v>345</v>
      </c>
      <c r="AO839" s="74">
        <v>39690</v>
      </c>
      <c r="AP839" s="76">
        <v>0.45833333333333331</v>
      </c>
      <c r="AQ839" s="72">
        <v>376</v>
      </c>
      <c r="AR839" s="74">
        <v>39689</v>
      </c>
      <c r="AS839" s="76">
        <v>0.75</v>
      </c>
      <c r="AT839" s="72">
        <v>345</v>
      </c>
      <c r="AU839" s="72">
        <v>376</v>
      </c>
      <c r="AV839" s="72"/>
      <c r="AW839" s="72"/>
      <c r="AX839" s="72"/>
      <c r="AY839" s="72"/>
      <c r="AZ839" s="72"/>
      <c r="BA839" s="77"/>
    </row>
    <row r="840" spans="1:53" hidden="1">
      <c r="A840" t="e">
        <f>VLOOKUP(C840,'2010'!$G$2:$S$120,13,FALSE)</f>
        <v>#N/A</v>
      </c>
      <c r="B840" s="10">
        <v>838</v>
      </c>
      <c r="C840" s="56" t="s">
        <v>3953</v>
      </c>
      <c r="D840" s="57" t="s">
        <v>3954</v>
      </c>
      <c r="E840" s="57" t="s">
        <v>120</v>
      </c>
      <c r="F840" s="57"/>
      <c r="G840" s="58" t="s">
        <v>3955</v>
      </c>
      <c r="H840" s="57"/>
      <c r="I840" s="59" t="s">
        <v>1947</v>
      </c>
      <c r="J840" s="57" t="s">
        <v>3956</v>
      </c>
      <c r="K840" s="57">
        <v>30.295500000000001</v>
      </c>
      <c r="L840" s="57">
        <v>-24.64339</v>
      </c>
      <c r="M840" s="57">
        <v>2</v>
      </c>
      <c r="N840" s="57">
        <v>60</v>
      </c>
      <c r="O840" s="57" t="s">
        <v>3957</v>
      </c>
      <c r="P840" s="57" t="s">
        <v>3958</v>
      </c>
      <c r="Q840" s="60">
        <v>263.83</v>
      </c>
      <c r="R840" s="61">
        <v>3</v>
      </c>
      <c r="S840" s="61">
        <v>68618</v>
      </c>
      <c r="T840" s="61"/>
      <c r="U840" s="62">
        <v>6242.0194822423537</v>
      </c>
      <c r="V840" s="62">
        <v>0</v>
      </c>
      <c r="W840" s="60">
        <v>0</v>
      </c>
      <c r="X840" s="61"/>
      <c r="Y840" s="61"/>
      <c r="Z840" s="61"/>
      <c r="AA840" s="81" t="s">
        <v>3813</v>
      </c>
      <c r="AB840" s="81" t="s">
        <v>3813</v>
      </c>
      <c r="AC840" s="81" t="s">
        <v>3813</v>
      </c>
      <c r="AD840" s="60"/>
      <c r="AE840" s="60"/>
      <c r="AF840" s="60"/>
      <c r="AG840" s="60"/>
      <c r="AH840" s="60"/>
      <c r="AI840" s="62"/>
      <c r="AJ840" s="60">
        <v>0</v>
      </c>
      <c r="AK840" s="60">
        <v>619</v>
      </c>
      <c r="AL840" s="63">
        <v>39664</v>
      </c>
      <c r="AM840" s="64">
        <v>0.33333333333333331</v>
      </c>
      <c r="AN840" s="61">
        <v>433</v>
      </c>
      <c r="AO840" s="63">
        <v>39653</v>
      </c>
      <c r="AP840" s="65">
        <v>0.75</v>
      </c>
      <c r="AQ840" s="61">
        <v>396</v>
      </c>
      <c r="AR840" s="63">
        <v>39657</v>
      </c>
      <c r="AS840" s="65">
        <v>0.33333333333333331</v>
      </c>
      <c r="AT840" s="61">
        <v>433</v>
      </c>
      <c r="AU840" s="61">
        <v>396</v>
      </c>
      <c r="AV840" s="61"/>
      <c r="AW840" s="61"/>
      <c r="AX840" s="61"/>
      <c r="AY840" s="61"/>
      <c r="AZ840" s="61"/>
      <c r="BA840" s="66"/>
    </row>
    <row r="841" spans="1:53" hidden="1">
      <c r="A841" t="e">
        <f>VLOOKUP(C841,'2010'!$G$2:$S$120,13,FALSE)</f>
        <v>#N/A</v>
      </c>
      <c r="B841" s="10">
        <v>839</v>
      </c>
      <c r="C841" s="67" t="s">
        <v>3959</v>
      </c>
      <c r="D841" s="68" t="s">
        <v>3960</v>
      </c>
      <c r="E841" s="68" t="s">
        <v>120</v>
      </c>
      <c r="F841" s="69" t="s">
        <v>3961</v>
      </c>
      <c r="G841" s="69" t="s">
        <v>3962</v>
      </c>
      <c r="H841" s="68"/>
      <c r="I841" s="70" t="s">
        <v>812</v>
      </c>
      <c r="J841" s="68" t="s">
        <v>3963</v>
      </c>
      <c r="K841" s="68">
        <v>29.95786</v>
      </c>
      <c r="L841" s="68">
        <v>-23.945329999999998</v>
      </c>
      <c r="M841" s="68">
        <v>2</v>
      </c>
      <c r="N841" s="68">
        <v>100</v>
      </c>
      <c r="O841" s="68" t="s">
        <v>269</v>
      </c>
      <c r="P841" s="68" t="s">
        <v>3964</v>
      </c>
      <c r="Q841" s="71">
        <v>215</v>
      </c>
      <c r="R841" s="72">
        <v>2.4</v>
      </c>
      <c r="S841" s="72">
        <v>15315</v>
      </c>
      <c r="T841" s="72"/>
      <c r="U841" s="73">
        <v>1709.5813953488373</v>
      </c>
      <c r="V841" s="73">
        <v>0</v>
      </c>
      <c r="W841" s="71">
        <v>0</v>
      </c>
      <c r="X841" s="72"/>
      <c r="Y841" s="72"/>
      <c r="Z841" s="72"/>
      <c r="AA841" s="80" t="s">
        <v>3813</v>
      </c>
      <c r="AB841" s="80" t="s">
        <v>3813</v>
      </c>
      <c r="AC841" s="80" t="s">
        <v>3813</v>
      </c>
      <c r="AD841" s="71"/>
      <c r="AE841" s="71"/>
      <c r="AF841" s="71"/>
      <c r="AG841" s="71"/>
      <c r="AH841" s="71"/>
      <c r="AI841" s="73"/>
      <c r="AJ841" s="71">
        <v>0</v>
      </c>
      <c r="AK841" s="71">
        <v>209</v>
      </c>
      <c r="AL841" s="74">
        <v>39668</v>
      </c>
      <c r="AM841" s="75">
        <v>0.70833333333333337</v>
      </c>
      <c r="AN841" s="72">
        <v>88</v>
      </c>
      <c r="AO841" s="74">
        <v>39668</v>
      </c>
      <c r="AP841" s="76">
        <v>0.70833333333333337</v>
      </c>
      <c r="AQ841" s="72">
        <v>143</v>
      </c>
      <c r="AR841" s="74">
        <v>39670</v>
      </c>
      <c r="AS841" s="76">
        <v>0.58333333333333337</v>
      </c>
      <c r="AT841" s="72">
        <v>88</v>
      </c>
      <c r="AU841" s="72">
        <v>143</v>
      </c>
      <c r="AV841" s="72"/>
      <c r="AW841" s="72"/>
      <c r="AX841" s="72"/>
      <c r="AY841" s="72"/>
      <c r="AZ841" s="72"/>
      <c r="BA841" s="77"/>
    </row>
    <row r="842" spans="1:53" hidden="1">
      <c r="A842" t="e">
        <f>VLOOKUP(C842,'2010'!$G$2:$S$120,13,FALSE)</f>
        <v>#N/A</v>
      </c>
      <c r="B842" s="10">
        <v>840</v>
      </c>
      <c r="C842" s="56" t="s">
        <v>3965</v>
      </c>
      <c r="D842" s="57" t="s">
        <v>3966</v>
      </c>
      <c r="E842" s="57" t="s">
        <v>120</v>
      </c>
      <c r="F842" s="57"/>
      <c r="G842" s="58" t="s">
        <v>3967</v>
      </c>
      <c r="H842" s="57"/>
      <c r="I842" s="59" t="s">
        <v>3968</v>
      </c>
      <c r="J842" s="57" t="s">
        <v>3969</v>
      </c>
      <c r="K842" s="57">
        <v>29.11328</v>
      </c>
      <c r="L842" s="57">
        <v>-23.28678</v>
      </c>
      <c r="M842" s="57">
        <v>2</v>
      </c>
      <c r="N842" s="57">
        <v>80</v>
      </c>
      <c r="O842" s="57" t="s">
        <v>3970</v>
      </c>
      <c r="P842" s="57" t="s">
        <v>3893</v>
      </c>
      <c r="Q842" s="60">
        <v>192</v>
      </c>
      <c r="R842" s="61">
        <v>2.2000000000000002</v>
      </c>
      <c r="S842" s="61">
        <v>6249</v>
      </c>
      <c r="T842" s="61"/>
      <c r="U842" s="62">
        <v>781.125</v>
      </c>
      <c r="V842" s="62">
        <v>0</v>
      </c>
      <c r="W842" s="60">
        <v>0</v>
      </c>
      <c r="X842" s="61"/>
      <c r="Y842" s="61"/>
      <c r="Z842" s="61"/>
      <c r="AA842" s="81" t="s">
        <v>3813</v>
      </c>
      <c r="AB842" s="81" t="s">
        <v>3813</v>
      </c>
      <c r="AC842" s="81" t="s">
        <v>3813</v>
      </c>
      <c r="AD842" s="60"/>
      <c r="AE842" s="60"/>
      <c r="AF842" s="60"/>
      <c r="AG842" s="60"/>
      <c r="AH842" s="60"/>
      <c r="AI842" s="62"/>
      <c r="AJ842" s="60">
        <v>0</v>
      </c>
      <c r="AK842" s="60">
        <v>100</v>
      </c>
      <c r="AL842" s="63">
        <v>39682</v>
      </c>
      <c r="AM842" s="64">
        <v>0.75</v>
      </c>
      <c r="AN842" s="61">
        <v>78</v>
      </c>
      <c r="AO842" s="63">
        <v>39681</v>
      </c>
      <c r="AP842" s="65">
        <v>0.54166666666666663</v>
      </c>
      <c r="AQ842" s="61">
        <v>66</v>
      </c>
      <c r="AR842" s="63">
        <v>39682</v>
      </c>
      <c r="AS842" s="65">
        <v>0.75</v>
      </c>
      <c r="AT842" s="61">
        <v>78</v>
      </c>
      <c r="AU842" s="61">
        <v>66</v>
      </c>
      <c r="AV842" s="61"/>
      <c r="AW842" s="61"/>
      <c r="AX842" s="61"/>
      <c r="AY842" s="61"/>
      <c r="AZ842" s="61"/>
      <c r="BA842" s="66"/>
    </row>
    <row r="843" spans="1:53" hidden="1">
      <c r="A843" t="e">
        <f>VLOOKUP(C843,'2010'!$G$2:$S$120,13,FALSE)</f>
        <v>#N/A</v>
      </c>
      <c r="B843" s="10">
        <v>841</v>
      </c>
      <c r="C843" s="67" t="s">
        <v>3971</v>
      </c>
      <c r="D843" s="68" t="s">
        <v>3972</v>
      </c>
      <c r="E843" s="68" t="s">
        <v>120</v>
      </c>
      <c r="F843" s="69" t="s">
        <v>3865</v>
      </c>
      <c r="G843" s="69" t="s">
        <v>3866</v>
      </c>
      <c r="H843" s="69" t="s">
        <v>191</v>
      </c>
      <c r="I843" s="70" t="s">
        <v>2758</v>
      </c>
      <c r="J843" s="68" t="s">
        <v>3973</v>
      </c>
      <c r="K843" s="68">
        <v>30.519860000000001</v>
      </c>
      <c r="L843" s="68">
        <v>-22.44331</v>
      </c>
      <c r="M843" s="68">
        <v>2</v>
      </c>
      <c r="N843" s="68">
        <v>100</v>
      </c>
      <c r="O843" s="68" t="s">
        <v>3974</v>
      </c>
      <c r="P843" s="68" t="s">
        <v>3975</v>
      </c>
      <c r="Q843" s="71">
        <v>294</v>
      </c>
      <c r="R843" s="72">
        <v>3.3</v>
      </c>
      <c r="S843" s="72">
        <v>8069</v>
      </c>
      <c r="T843" s="72"/>
      <c r="U843" s="73">
        <v>658.69387755102048</v>
      </c>
      <c r="V843" s="73">
        <v>0</v>
      </c>
      <c r="W843" s="71">
        <v>0</v>
      </c>
      <c r="X843" s="72"/>
      <c r="Y843" s="72"/>
      <c r="Z843" s="72"/>
      <c r="AA843" s="80" t="s">
        <v>3813</v>
      </c>
      <c r="AB843" s="80" t="s">
        <v>3813</v>
      </c>
      <c r="AC843" s="80" t="s">
        <v>3813</v>
      </c>
      <c r="AD843" s="71"/>
      <c r="AE843" s="71"/>
      <c r="AF843" s="71"/>
      <c r="AG843" s="71"/>
      <c r="AH843" s="71"/>
      <c r="AI843" s="73"/>
      <c r="AJ843" s="71">
        <v>0</v>
      </c>
      <c r="AK843" s="71">
        <v>79</v>
      </c>
      <c r="AL843" s="74">
        <v>39690</v>
      </c>
      <c r="AM843" s="75">
        <v>0.33333333333333331</v>
      </c>
      <c r="AN843" s="72">
        <v>44</v>
      </c>
      <c r="AO843" s="74">
        <v>39690</v>
      </c>
      <c r="AP843" s="76">
        <v>0.58333333333333337</v>
      </c>
      <c r="AQ843" s="72">
        <v>65</v>
      </c>
      <c r="AR843" s="74">
        <v>39690</v>
      </c>
      <c r="AS843" s="76">
        <v>0.33333333333333331</v>
      </c>
      <c r="AT843" s="72">
        <v>44</v>
      </c>
      <c r="AU843" s="72">
        <v>65</v>
      </c>
      <c r="AV843" s="72"/>
      <c r="AW843" s="72"/>
      <c r="AX843" s="72"/>
      <c r="AY843" s="72"/>
      <c r="AZ843" s="72"/>
      <c r="BA843" s="77"/>
    </row>
    <row r="844" spans="1:53" hidden="1">
      <c r="A844" t="e">
        <f>VLOOKUP(C844,'2010'!$G$2:$S$120,13,FALSE)</f>
        <v>#N/A</v>
      </c>
      <c r="B844" s="10">
        <v>842</v>
      </c>
      <c r="C844" s="56" t="s">
        <v>3976</v>
      </c>
      <c r="D844" s="57" t="s">
        <v>3977</v>
      </c>
      <c r="E844" s="57" t="s">
        <v>120</v>
      </c>
      <c r="F844" s="57"/>
      <c r="G844" s="58" t="s">
        <v>3844</v>
      </c>
      <c r="H844" s="58" t="s">
        <v>191</v>
      </c>
      <c r="I844" s="59" t="s">
        <v>1084</v>
      </c>
      <c r="J844" s="57" t="s">
        <v>3978</v>
      </c>
      <c r="K844" s="57">
        <v>30.87781</v>
      </c>
      <c r="L844" s="57">
        <v>-22.478449999999999</v>
      </c>
      <c r="M844" s="57">
        <v>2</v>
      </c>
      <c r="N844" s="57">
        <v>60</v>
      </c>
      <c r="O844" s="57" t="s">
        <v>3974</v>
      </c>
      <c r="P844" s="57" t="s">
        <v>3979</v>
      </c>
      <c r="Q844" s="60">
        <v>291.81</v>
      </c>
      <c r="R844" s="61">
        <v>3.3</v>
      </c>
      <c r="S844" s="61">
        <v>8561</v>
      </c>
      <c r="T844" s="61"/>
      <c r="U844" s="62">
        <v>704.1019841677803</v>
      </c>
      <c r="V844" s="62">
        <v>0</v>
      </c>
      <c r="W844" s="60">
        <v>0</v>
      </c>
      <c r="X844" s="61"/>
      <c r="Y844" s="61"/>
      <c r="Z844" s="61"/>
      <c r="AA844" s="81" t="s">
        <v>3813</v>
      </c>
      <c r="AB844" s="81" t="s">
        <v>3813</v>
      </c>
      <c r="AC844" s="81" t="s">
        <v>3813</v>
      </c>
      <c r="AD844" s="60"/>
      <c r="AE844" s="60"/>
      <c r="AF844" s="60"/>
      <c r="AG844" s="60"/>
      <c r="AH844" s="60"/>
      <c r="AI844" s="62"/>
      <c r="AJ844" s="60">
        <v>0</v>
      </c>
      <c r="AK844" s="60">
        <v>90</v>
      </c>
      <c r="AL844" s="63">
        <v>39694</v>
      </c>
      <c r="AM844" s="64">
        <v>0.70833333333333337</v>
      </c>
      <c r="AN844" s="61">
        <v>78</v>
      </c>
      <c r="AO844" s="63">
        <v>39697</v>
      </c>
      <c r="AP844" s="65">
        <v>0.91666666666666663</v>
      </c>
      <c r="AQ844" s="61">
        <v>63</v>
      </c>
      <c r="AR844" s="63">
        <v>39692</v>
      </c>
      <c r="AS844" s="65">
        <v>0.29166666666666669</v>
      </c>
      <c r="AT844" s="61">
        <v>78</v>
      </c>
      <c r="AU844" s="61">
        <v>63</v>
      </c>
      <c r="AV844" s="61"/>
      <c r="AW844" s="61"/>
      <c r="AX844" s="61"/>
      <c r="AY844" s="61"/>
      <c r="AZ844" s="61"/>
      <c r="BA844" s="66"/>
    </row>
    <row r="845" spans="1:53" hidden="1">
      <c r="A845" t="e">
        <f>VLOOKUP(C845,'2010'!$G$2:$S$120,13,FALSE)</f>
        <v>#N/A</v>
      </c>
      <c r="B845" s="10">
        <v>843</v>
      </c>
      <c r="C845" s="67" t="s">
        <v>3980</v>
      </c>
      <c r="D845" s="68" t="s">
        <v>3981</v>
      </c>
      <c r="E845" s="68" t="s">
        <v>120</v>
      </c>
      <c r="F845" s="68"/>
      <c r="G845" s="68"/>
      <c r="H845" s="68"/>
      <c r="I845" s="70" t="s">
        <v>1274</v>
      </c>
      <c r="J845" s="68" t="s">
        <v>3982</v>
      </c>
      <c r="K845" s="68">
        <v>30.797830000000001</v>
      </c>
      <c r="L845" s="68">
        <v>-22.879190000000001</v>
      </c>
      <c r="M845" s="68">
        <v>2</v>
      </c>
      <c r="N845" s="68">
        <v>120</v>
      </c>
      <c r="O845" s="68" t="s">
        <v>3983</v>
      </c>
      <c r="P845" s="68" t="s">
        <v>3841</v>
      </c>
      <c r="Q845" s="71">
        <v>185</v>
      </c>
      <c r="R845" s="72">
        <v>2.1</v>
      </c>
      <c r="S845" s="72">
        <v>18770</v>
      </c>
      <c r="T845" s="72"/>
      <c r="U845" s="73">
        <v>2435.0270270270266</v>
      </c>
      <c r="V845" s="73">
        <v>0</v>
      </c>
      <c r="W845" s="71">
        <v>0</v>
      </c>
      <c r="X845" s="72"/>
      <c r="Y845" s="72"/>
      <c r="Z845" s="72"/>
      <c r="AA845" s="80" t="s">
        <v>3813</v>
      </c>
      <c r="AB845" s="80" t="s">
        <v>3813</v>
      </c>
      <c r="AC845" s="80" t="s">
        <v>3813</v>
      </c>
      <c r="AD845" s="71"/>
      <c r="AE845" s="71"/>
      <c r="AF845" s="71"/>
      <c r="AG845" s="71"/>
      <c r="AH845" s="71"/>
      <c r="AI845" s="73"/>
      <c r="AJ845" s="71">
        <v>0</v>
      </c>
      <c r="AK845" s="71">
        <v>365</v>
      </c>
      <c r="AL845" s="74">
        <v>39692</v>
      </c>
      <c r="AM845" s="75">
        <v>0.33333333333333331</v>
      </c>
      <c r="AN845" s="72">
        <v>152</v>
      </c>
      <c r="AO845" s="74">
        <v>39689</v>
      </c>
      <c r="AP845" s="76">
        <v>0.75</v>
      </c>
      <c r="AQ845" s="72">
        <v>277</v>
      </c>
      <c r="AR845" s="74">
        <v>39692</v>
      </c>
      <c r="AS845" s="76">
        <v>0.33333333333333331</v>
      </c>
      <c r="AT845" s="72">
        <v>152</v>
      </c>
      <c r="AU845" s="72">
        <v>277</v>
      </c>
      <c r="AV845" s="72"/>
      <c r="AW845" s="72"/>
      <c r="AX845" s="72"/>
      <c r="AY845" s="72"/>
      <c r="AZ845" s="72"/>
      <c r="BA845" s="77"/>
    </row>
    <row r="846" spans="1:53" hidden="1">
      <c r="A846" t="e">
        <f>VLOOKUP(C846,'2010'!$G$2:$S$120,13,FALSE)</f>
        <v>#N/A</v>
      </c>
      <c r="B846" s="10">
        <v>844</v>
      </c>
      <c r="C846" s="56" t="s">
        <v>3984</v>
      </c>
      <c r="D846" s="57" t="s">
        <v>3985</v>
      </c>
      <c r="E846" s="57" t="s">
        <v>120</v>
      </c>
      <c r="F846" s="57"/>
      <c r="G846" s="58" t="s">
        <v>3986</v>
      </c>
      <c r="H846" s="57"/>
      <c r="I846" s="59" t="s">
        <v>3987</v>
      </c>
      <c r="J846" s="57" t="s">
        <v>3988</v>
      </c>
      <c r="K846" s="57">
        <v>30.765470000000001</v>
      </c>
      <c r="L846" s="57">
        <v>-23.05472</v>
      </c>
      <c r="M846" s="57">
        <v>2</v>
      </c>
      <c r="N846" s="57">
        <v>80</v>
      </c>
      <c r="O846" s="57" t="s">
        <v>3989</v>
      </c>
      <c r="P846" s="57" t="s">
        <v>3990</v>
      </c>
      <c r="Q846" s="60">
        <v>263</v>
      </c>
      <c r="R846" s="61">
        <v>3</v>
      </c>
      <c r="S846" s="61">
        <v>6481</v>
      </c>
      <c r="T846" s="61"/>
      <c r="U846" s="62">
        <v>591.42205323193923</v>
      </c>
      <c r="V846" s="62">
        <v>0</v>
      </c>
      <c r="W846" s="60">
        <v>0</v>
      </c>
      <c r="X846" s="61"/>
      <c r="Y846" s="61"/>
      <c r="Z846" s="61"/>
      <c r="AA846" s="81" t="s">
        <v>3813</v>
      </c>
      <c r="AB846" s="81" t="s">
        <v>3813</v>
      </c>
      <c r="AC846" s="81" t="s">
        <v>3813</v>
      </c>
      <c r="AD846" s="60"/>
      <c r="AE846" s="60"/>
      <c r="AF846" s="60"/>
      <c r="AG846" s="60"/>
      <c r="AH846" s="60"/>
      <c r="AI846" s="62"/>
      <c r="AJ846" s="60">
        <v>0</v>
      </c>
      <c r="AK846" s="60">
        <v>111</v>
      </c>
      <c r="AL846" s="63">
        <v>39680</v>
      </c>
      <c r="AM846" s="64">
        <v>0.625</v>
      </c>
      <c r="AN846" s="61">
        <v>86</v>
      </c>
      <c r="AO846" s="63">
        <v>39680</v>
      </c>
      <c r="AP846" s="65">
        <v>0.625</v>
      </c>
      <c r="AQ846" s="61">
        <v>56</v>
      </c>
      <c r="AR846" s="63">
        <v>39680</v>
      </c>
      <c r="AS846" s="65">
        <v>0.33333333333333331</v>
      </c>
      <c r="AT846" s="61">
        <v>86</v>
      </c>
      <c r="AU846" s="61">
        <v>56</v>
      </c>
      <c r="AV846" s="61"/>
      <c r="AW846" s="61"/>
      <c r="AX846" s="61"/>
      <c r="AY846" s="61"/>
      <c r="AZ846" s="61"/>
      <c r="BA846" s="66"/>
    </row>
    <row r="847" spans="1:53" hidden="1">
      <c r="A847" t="e">
        <f>VLOOKUP(C847,'2010'!$G$2:$S$120,13,FALSE)</f>
        <v>#N/A</v>
      </c>
      <c r="B847" s="10">
        <v>845</v>
      </c>
      <c r="C847" s="67" t="s">
        <v>3991</v>
      </c>
      <c r="D847" s="68" t="s">
        <v>3992</v>
      </c>
      <c r="E847" s="68" t="s">
        <v>120</v>
      </c>
      <c r="F847" s="68"/>
      <c r="G847" s="69" t="s">
        <v>3986</v>
      </c>
      <c r="H847" s="68"/>
      <c r="I847" s="70" t="s">
        <v>1825</v>
      </c>
      <c r="J847" s="68" t="s">
        <v>3993</v>
      </c>
      <c r="K847" s="68">
        <v>30.128250000000001</v>
      </c>
      <c r="L847" s="68">
        <v>-23.114360000000001</v>
      </c>
      <c r="M847" s="68">
        <v>2</v>
      </c>
      <c r="N847" s="68">
        <v>100</v>
      </c>
      <c r="O847" s="68" t="s">
        <v>3994</v>
      </c>
      <c r="P847" s="68" t="s">
        <v>3995</v>
      </c>
      <c r="Q847" s="71">
        <v>171</v>
      </c>
      <c r="R847" s="72">
        <v>1.9</v>
      </c>
      <c r="S847" s="72">
        <v>14626</v>
      </c>
      <c r="T847" s="72"/>
      <c r="U847" s="73">
        <v>2052.7719298245615</v>
      </c>
      <c r="V847" s="73">
        <v>0</v>
      </c>
      <c r="W847" s="71">
        <v>0</v>
      </c>
      <c r="X847" s="72"/>
      <c r="Y847" s="72"/>
      <c r="Z847" s="72"/>
      <c r="AA847" s="80" t="s">
        <v>3813</v>
      </c>
      <c r="AB847" s="80" t="s">
        <v>3813</v>
      </c>
      <c r="AC847" s="80" t="s">
        <v>3813</v>
      </c>
      <c r="AD847" s="71"/>
      <c r="AE847" s="71"/>
      <c r="AF847" s="71"/>
      <c r="AG847" s="71"/>
      <c r="AH847" s="71"/>
      <c r="AI847" s="73"/>
      <c r="AJ847" s="71">
        <v>0</v>
      </c>
      <c r="AK847" s="71">
        <v>190</v>
      </c>
      <c r="AL847" s="74">
        <v>39689</v>
      </c>
      <c r="AM847" s="75">
        <v>0.70833333333333337</v>
      </c>
      <c r="AN847" s="72">
        <v>111</v>
      </c>
      <c r="AO847" s="74">
        <v>39689</v>
      </c>
      <c r="AP847" s="76">
        <v>0.70833333333333337</v>
      </c>
      <c r="AQ847" s="72">
        <v>114</v>
      </c>
      <c r="AR847" s="74">
        <v>39690</v>
      </c>
      <c r="AS847" s="76">
        <v>0.375</v>
      </c>
      <c r="AT847" s="72">
        <v>111</v>
      </c>
      <c r="AU847" s="72">
        <v>114</v>
      </c>
      <c r="AV847" s="72"/>
      <c r="AW847" s="72"/>
      <c r="AX847" s="72"/>
      <c r="AY847" s="72"/>
      <c r="AZ847" s="72"/>
      <c r="BA847" s="77"/>
    </row>
    <row r="848" spans="1:53" hidden="1">
      <c r="A848" t="e">
        <f>VLOOKUP(C848,'2010'!$G$2:$S$120,13,FALSE)</f>
        <v>#N/A</v>
      </c>
      <c r="B848" s="10">
        <v>846</v>
      </c>
      <c r="C848" s="56" t="s">
        <v>3996</v>
      </c>
      <c r="D848" s="57" t="s">
        <v>3997</v>
      </c>
      <c r="E848" s="57" t="s">
        <v>120</v>
      </c>
      <c r="F848" s="57"/>
      <c r="G848" s="58" t="s">
        <v>3998</v>
      </c>
      <c r="H848" s="57"/>
      <c r="I848" s="59" t="s">
        <v>1532</v>
      </c>
      <c r="J848" s="57" t="s">
        <v>3999</v>
      </c>
      <c r="K848" s="57">
        <v>30.164809999999999</v>
      </c>
      <c r="L848" s="57">
        <v>-23.476749999999999</v>
      </c>
      <c r="M848" s="57">
        <v>2</v>
      </c>
      <c r="N848" s="57">
        <v>80</v>
      </c>
      <c r="O848" s="57" t="s">
        <v>3853</v>
      </c>
      <c r="P848" s="57" t="s">
        <v>4000</v>
      </c>
      <c r="Q848" s="60">
        <v>238</v>
      </c>
      <c r="R848" s="61">
        <v>2.7</v>
      </c>
      <c r="S848" s="61">
        <v>10829</v>
      </c>
      <c r="T848" s="61"/>
      <c r="U848" s="62">
        <v>1092</v>
      </c>
      <c r="V848" s="62">
        <v>0</v>
      </c>
      <c r="W848" s="60">
        <v>0</v>
      </c>
      <c r="X848" s="61"/>
      <c r="Y848" s="61"/>
      <c r="Z848" s="61"/>
      <c r="AA848" s="81" t="s">
        <v>3813</v>
      </c>
      <c r="AB848" s="81" t="s">
        <v>3813</v>
      </c>
      <c r="AC848" s="81" t="s">
        <v>3813</v>
      </c>
      <c r="AD848" s="60"/>
      <c r="AE848" s="60"/>
      <c r="AF848" s="60"/>
      <c r="AG848" s="60"/>
      <c r="AH848" s="60"/>
      <c r="AI848" s="62"/>
      <c r="AJ848" s="60">
        <v>0</v>
      </c>
      <c r="AK848" s="60">
        <v>159</v>
      </c>
      <c r="AL848" s="63">
        <v>39682</v>
      </c>
      <c r="AM848" s="64">
        <v>0.75</v>
      </c>
      <c r="AN848" s="61">
        <v>116</v>
      </c>
      <c r="AO848" s="63">
        <v>39682</v>
      </c>
      <c r="AP848" s="65">
        <v>0.75</v>
      </c>
      <c r="AQ848" s="61">
        <v>78</v>
      </c>
      <c r="AR848" s="63">
        <v>39682</v>
      </c>
      <c r="AS848" s="65">
        <v>0.58333333333333337</v>
      </c>
      <c r="AT848" s="61">
        <v>116</v>
      </c>
      <c r="AU848" s="61">
        <v>78</v>
      </c>
      <c r="AV848" s="61"/>
      <c r="AW848" s="61"/>
      <c r="AX848" s="61"/>
      <c r="AY848" s="61"/>
      <c r="AZ848" s="61"/>
      <c r="BA848" s="66"/>
    </row>
    <row r="849" spans="1:53" hidden="1">
      <c r="A849" t="e">
        <f>VLOOKUP(C849,'2010'!$G$2:$S$120,13,FALSE)</f>
        <v>#N/A</v>
      </c>
      <c r="B849" s="10">
        <v>847</v>
      </c>
      <c r="C849" s="67" t="s">
        <v>4001</v>
      </c>
      <c r="D849" s="68" t="s">
        <v>4002</v>
      </c>
      <c r="E849" s="68" t="s">
        <v>120</v>
      </c>
      <c r="F849" s="68"/>
      <c r="G849" s="69" t="s">
        <v>4003</v>
      </c>
      <c r="H849" s="68"/>
      <c r="I849" s="70" t="s">
        <v>1947</v>
      </c>
      <c r="J849" s="68" t="s">
        <v>4004</v>
      </c>
      <c r="K849" s="68">
        <v>30.37556</v>
      </c>
      <c r="L849" s="68">
        <v>-23.56561</v>
      </c>
      <c r="M849" s="68">
        <v>2</v>
      </c>
      <c r="N849" s="68">
        <v>60</v>
      </c>
      <c r="O849" s="68" t="s">
        <v>4005</v>
      </c>
      <c r="P849" s="68" t="s">
        <v>4006</v>
      </c>
      <c r="Q849" s="71">
        <v>239</v>
      </c>
      <c r="R849" s="72">
        <v>2.7</v>
      </c>
      <c r="S849" s="72">
        <v>23782</v>
      </c>
      <c r="T849" s="72"/>
      <c r="U849" s="73">
        <v>2388.1506276150626</v>
      </c>
      <c r="V849" s="73">
        <v>0</v>
      </c>
      <c r="W849" s="71">
        <v>0</v>
      </c>
      <c r="X849" s="72"/>
      <c r="Y849" s="72"/>
      <c r="Z849" s="72"/>
      <c r="AA849" s="80" t="s">
        <v>3813</v>
      </c>
      <c r="AB849" s="80" t="s">
        <v>3813</v>
      </c>
      <c r="AC849" s="80" t="s">
        <v>3813</v>
      </c>
      <c r="AD849" s="71"/>
      <c r="AE849" s="71"/>
      <c r="AF849" s="71"/>
      <c r="AG849" s="71"/>
      <c r="AH849" s="71"/>
      <c r="AI849" s="73"/>
      <c r="AJ849" s="71">
        <v>0</v>
      </c>
      <c r="AK849" s="71">
        <v>242</v>
      </c>
      <c r="AL849" s="74">
        <v>39678</v>
      </c>
      <c r="AM849" s="75">
        <v>0.33333333333333331</v>
      </c>
      <c r="AN849" s="72">
        <v>148</v>
      </c>
      <c r="AO849" s="74">
        <v>39681</v>
      </c>
      <c r="AP849" s="76">
        <v>0.33333333333333331</v>
      </c>
      <c r="AQ849" s="72">
        <v>141</v>
      </c>
      <c r="AR849" s="74">
        <v>39682</v>
      </c>
      <c r="AS849" s="76">
        <v>0.58333333333333337</v>
      </c>
      <c r="AT849" s="72">
        <v>148</v>
      </c>
      <c r="AU849" s="72">
        <v>141</v>
      </c>
      <c r="AV849" s="72"/>
      <c r="AW849" s="72"/>
      <c r="AX849" s="72"/>
      <c r="AY849" s="72"/>
      <c r="AZ849" s="72"/>
      <c r="BA849" s="77"/>
    </row>
    <row r="850" spans="1:53" hidden="1">
      <c r="A850" t="e">
        <f>VLOOKUP(C850,'2010'!$G$2:$S$120,13,FALSE)</f>
        <v>#N/A</v>
      </c>
      <c r="B850" s="10">
        <v>848</v>
      </c>
      <c r="C850" s="56" t="s">
        <v>4007</v>
      </c>
      <c r="D850" s="57" t="s">
        <v>4008</v>
      </c>
      <c r="E850" s="57" t="s">
        <v>120</v>
      </c>
      <c r="F850" s="57"/>
      <c r="G850" s="58" t="s">
        <v>4009</v>
      </c>
      <c r="H850" s="57"/>
      <c r="I850" s="59" t="s">
        <v>1850</v>
      </c>
      <c r="J850" s="57" t="s">
        <v>4010</v>
      </c>
      <c r="K850" s="57">
        <v>30.681000000000001</v>
      </c>
      <c r="L850" s="57">
        <v>-23.326499999999999</v>
      </c>
      <c r="M850" s="57">
        <v>2</v>
      </c>
      <c r="N850" s="57">
        <v>60</v>
      </c>
      <c r="O850" s="57" t="s">
        <v>4011</v>
      </c>
      <c r="P850" s="57" t="s">
        <v>292</v>
      </c>
      <c r="Q850" s="60">
        <v>244.16</v>
      </c>
      <c r="R850" s="61">
        <v>2.8</v>
      </c>
      <c r="S850" s="61">
        <v>14055</v>
      </c>
      <c r="T850" s="61"/>
      <c r="U850" s="62">
        <v>1381.5530799475755</v>
      </c>
      <c r="V850" s="62">
        <v>0</v>
      </c>
      <c r="W850" s="60">
        <v>0</v>
      </c>
      <c r="X850" s="61"/>
      <c r="Y850" s="61"/>
      <c r="Z850" s="61"/>
      <c r="AA850" s="81" t="s">
        <v>3813</v>
      </c>
      <c r="AB850" s="81" t="s">
        <v>3813</v>
      </c>
      <c r="AC850" s="81" t="s">
        <v>3813</v>
      </c>
      <c r="AD850" s="60"/>
      <c r="AE850" s="60"/>
      <c r="AF850" s="60"/>
      <c r="AG850" s="60"/>
      <c r="AH850" s="60"/>
      <c r="AI850" s="62"/>
      <c r="AJ850" s="60">
        <v>0</v>
      </c>
      <c r="AK850" s="60">
        <v>171</v>
      </c>
      <c r="AL850" s="63">
        <v>39678</v>
      </c>
      <c r="AM850" s="64">
        <v>0.33333333333333331</v>
      </c>
      <c r="AN850" s="61">
        <v>114</v>
      </c>
      <c r="AO850" s="63">
        <v>39675</v>
      </c>
      <c r="AP850" s="65">
        <v>0.625</v>
      </c>
      <c r="AQ850" s="61">
        <v>100</v>
      </c>
      <c r="AR850" s="63">
        <v>39678</v>
      </c>
      <c r="AS850" s="65">
        <v>0.33333333333333331</v>
      </c>
      <c r="AT850" s="61">
        <v>114</v>
      </c>
      <c r="AU850" s="61">
        <v>100</v>
      </c>
      <c r="AV850" s="61"/>
      <c r="AW850" s="61"/>
      <c r="AX850" s="61"/>
      <c r="AY850" s="61"/>
      <c r="AZ850" s="61"/>
      <c r="BA850" s="66"/>
    </row>
    <row r="851" spans="1:53" hidden="1">
      <c r="A851" t="e">
        <f>VLOOKUP(C851,'2010'!$G$2:$S$120,13,FALSE)</f>
        <v>#N/A</v>
      </c>
      <c r="B851" s="10">
        <v>849</v>
      </c>
      <c r="C851" s="67" t="s">
        <v>4012</v>
      </c>
      <c r="D851" s="68" t="s">
        <v>4013</v>
      </c>
      <c r="E851" s="68" t="s">
        <v>120</v>
      </c>
      <c r="F851" s="68"/>
      <c r="G851" s="69" t="s">
        <v>4014</v>
      </c>
      <c r="H851" s="68"/>
      <c r="I851" s="70" t="s">
        <v>4015</v>
      </c>
      <c r="J851" s="68" t="s">
        <v>4016</v>
      </c>
      <c r="K851" s="68">
        <v>30.403580000000002</v>
      </c>
      <c r="L851" s="68">
        <v>-24.170750000000002</v>
      </c>
      <c r="M851" s="68">
        <v>2</v>
      </c>
      <c r="N851" s="68">
        <v>100</v>
      </c>
      <c r="O851" s="68" t="s">
        <v>269</v>
      </c>
      <c r="P851" s="68" t="s">
        <v>4017</v>
      </c>
      <c r="Q851" s="71">
        <v>214</v>
      </c>
      <c r="R851" s="72">
        <v>2.4</v>
      </c>
      <c r="S851" s="72">
        <v>16111</v>
      </c>
      <c r="T851" s="72"/>
      <c r="U851" s="73">
        <v>1806.8411214953271</v>
      </c>
      <c r="V851" s="73">
        <v>0</v>
      </c>
      <c r="W851" s="71">
        <v>0</v>
      </c>
      <c r="X851" s="72"/>
      <c r="Y851" s="72"/>
      <c r="Z851" s="72"/>
      <c r="AA851" s="80" t="s">
        <v>3813</v>
      </c>
      <c r="AB851" s="80" t="s">
        <v>3813</v>
      </c>
      <c r="AC851" s="80" t="s">
        <v>3813</v>
      </c>
      <c r="AD851" s="71"/>
      <c r="AE851" s="71"/>
      <c r="AF851" s="71"/>
      <c r="AG851" s="71"/>
      <c r="AH851" s="71"/>
      <c r="AI851" s="73"/>
      <c r="AJ851" s="71">
        <v>0</v>
      </c>
      <c r="AK851" s="71">
        <v>277</v>
      </c>
      <c r="AL851" s="74">
        <v>39669</v>
      </c>
      <c r="AM851" s="75">
        <v>0.66666666666666663</v>
      </c>
      <c r="AN851" s="72">
        <v>219</v>
      </c>
      <c r="AO851" s="74">
        <v>39669</v>
      </c>
      <c r="AP851" s="76">
        <v>0.66666666666666663</v>
      </c>
      <c r="AQ851" s="72">
        <v>128</v>
      </c>
      <c r="AR851" s="74">
        <v>39669</v>
      </c>
      <c r="AS851" s="76">
        <v>0.45833333333333331</v>
      </c>
      <c r="AT851" s="72">
        <v>219</v>
      </c>
      <c r="AU851" s="72">
        <v>128</v>
      </c>
      <c r="AV851" s="72"/>
      <c r="AW851" s="72"/>
      <c r="AX851" s="72"/>
      <c r="AY851" s="72"/>
      <c r="AZ851" s="72"/>
      <c r="BA851" s="77"/>
    </row>
    <row r="852" spans="1:53" hidden="1">
      <c r="A852" t="e">
        <f>VLOOKUP(C852,'2010'!$G$2:$S$120,13,FALSE)</f>
        <v>#N/A</v>
      </c>
      <c r="B852" s="10">
        <v>850</v>
      </c>
      <c r="C852" s="56" t="s">
        <v>4018</v>
      </c>
      <c r="D852" s="57" t="s">
        <v>4019</v>
      </c>
      <c r="E852" s="57" t="s">
        <v>120</v>
      </c>
      <c r="F852" s="57"/>
      <c r="G852" s="58" t="s">
        <v>4020</v>
      </c>
      <c r="H852" s="57"/>
      <c r="I852" s="59" t="s">
        <v>3625</v>
      </c>
      <c r="J852" s="57" t="s">
        <v>4021</v>
      </c>
      <c r="K852" s="57">
        <v>29.81597</v>
      </c>
      <c r="L852" s="57">
        <v>-24.235060000000001</v>
      </c>
      <c r="M852" s="57">
        <v>2</v>
      </c>
      <c r="N852" s="57">
        <v>60</v>
      </c>
      <c r="O852" s="57" t="s">
        <v>4022</v>
      </c>
      <c r="P852" s="57" t="s">
        <v>4023</v>
      </c>
      <c r="Q852" s="60">
        <v>262</v>
      </c>
      <c r="R852" s="61">
        <v>3</v>
      </c>
      <c r="S852" s="61">
        <v>12072</v>
      </c>
      <c r="T852" s="61"/>
      <c r="U852" s="62">
        <v>1105.8320610687024</v>
      </c>
      <c r="V852" s="62">
        <v>0</v>
      </c>
      <c r="W852" s="60">
        <v>0</v>
      </c>
      <c r="X852" s="61"/>
      <c r="Y852" s="61"/>
      <c r="Z852" s="61"/>
      <c r="AA852" s="81" t="s">
        <v>3813</v>
      </c>
      <c r="AB852" s="81" t="s">
        <v>3813</v>
      </c>
      <c r="AC852" s="81" t="s">
        <v>3813</v>
      </c>
      <c r="AD852" s="60"/>
      <c r="AE852" s="60"/>
      <c r="AF852" s="60"/>
      <c r="AG852" s="60"/>
      <c r="AH852" s="60"/>
      <c r="AI852" s="62"/>
      <c r="AJ852" s="60">
        <v>0</v>
      </c>
      <c r="AK852" s="60">
        <v>120</v>
      </c>
      <c r="AL852" s="63">
        <v>39660</v>
      </c>
      <c r="AM852" s="64">
        <v>0.70833333333333337</v>
      </c>
      <c r="AN852" s="61">
        <v>67</v>
      </c>
      <c r="AO852" s="63">
        <v>39655</v>
      </c>
      <c r="AP852" s="65">
        <v>0.66666666666666663</v>
      </c>
      <c r="AQ852" s="61">
        <v>66</v>
      </c>
      <c r="AR852" s="63">
        <v>39660</v>
      </c>
      <c r="AS852" s="65">
        <v>0.70833333333333337</v>
      </c>
      <c r="AT852" s="61">
        <v>67</v>
      </c>
      <c r="AU852" s="61">
        <v>66</v>
      </c>
      <c r="AV852" s="61"/>
      <c r="AW852" s="61"/>
      <c r="AX852" s="61"/>
      <c r="AY852" s="61"/>
      <c r="AZ852" s="61"/>
      <c r="BA852" s="66"/>
    </row>
    <row r="853" spans="1:53" hidden="1">
      <c r="A853" t="e">
        <f>VLOOKUP(C853,'2010'!$G$2:$S$120,13,FALSE)</f>
        <v>#N/A</v>
      </c>
      <c r="B853" s="10">
        <v>851</v>
      </c>
      <c r="C853" s="67" t="s">
        <v>4024</v>
      </c>
      <c r="D853" s="68" t="s">
        <v>4025</v>
      </c>
      <c r="E853" s="68" t="s">
        <v>120</v>
      </c>
      <c r="F853" s="68"/>
      <c r="G853" s="69" t="s">
        <v>4026</v>
      </c>
      <c r="H853" s="68"/>
      <c r="I853" s="70" t="s">
        <v>3427</v>
      </c>
      <c r="J853" s="68" t="s">
        <v>4027</v>
      </c>
      <c r="K853" s="68">
        <v>29.359059999999999</v>
      </c>
      <c r="L853" s="68">
        <v>-24.42353</v>
      </c>
      <c r="M853" s="68">
        <v>2</v>
      </c>
      <c r="N853" s="68">
        <v>100</v>
      </c>
      <c r="O853" s="68" t="s">
        <v>4028</v>
      </c>
      <c r="P853" s="68" t="s">
        <v>141</v>
      </c>
      <c r="Q853" s="71">
        <v>281.16000000000003</v>
      </c>
      <c r="R853" s="72">
        <v>3.2</v>
      </c>
      <c r="S853" s="72">
        <v>18868</v>
      </c>
      <c r="T853" s="72"/>
      <c r="U853" s="73">
        <v>1610.5847204438753</v>
      </c>
      <c r="V853" s="73">
        <v>0</v>
      </c>
      <c r="W853" s="71">
        <v>0</v>
      </c>
      <c r="X853" s="72"/>
      <c r="Y853" s="72"/>
      <c r="Z853" s="72"/>
      <c r="AA853" s="80" t="s">
        <v>3813</v>
      </c>
      <c r="AB853" s="80" t="s">
        <v>3813</v>
      </c>
      <c r="AC853" s="80" t="s">
        <v>3813</v>
      </c>
      <c r="AD853" s="71"/>
      <c r="AE853" s="71"/>
      <c r="AF853" s="71"/>
      <c r="AG853" s="71"/>
      <c r="AH853" s="71"/>
      <c r="AI853" s="73"/>
      <c r="AJ853" s="71">
        <v>0</v>
      </c>
      <c r="AK853" s="71">
        <v>178</v>
      </c>
      <c r="AL853" s="74">
        <v>39662</v>
      </c>
      <c r="AM853" s="75">
        <v>0.70833333333333337</v>
      </c>
      <c r="AN853" s="72">
        <v>91</v>
      </c>
      <c r="AO853" s="74">
        <v>39658</v>
      </c>
      <c r="AP853" s="76">
        <v>0.54166666666666663</v>
      </c>
      <c r="AQ853" s="72">
        <v>109</v>
      </c>
      <c r="AR853" s="74">
        <v>39657</v>
      </c>
      <c r="AS853" s="76">
        <v>0.33333333333333331</v>
      </c>
      <c r="AT853" s="72">
        <v>91</v>
      </c>
      <c r="AU853" s="72">
        <v>109</v>
      </c>
      <c r="AV853" s="72"/>
      <c r="AW853" s="72"/>
      <c r="AX853" s="72"/>
      <c r="AY853" s="72"/>
      <c r="AZ853" s="72"/>
      <c r="BA853" s="77"/>
    </row>
    <row r="854" spans="1:53" hidden="1">
      <c r="A854" t="e">
        <f>VLOOKUP(C854,'2010'!$G$2:$S$120,13,FALSE)</f>
        <v>#N/A</v>
      </c>
      <c r="B854" s="10">
        <v>852</v>
      </c>
      <c r="C854" s="56" t="s">
        <v>4029</v>
      </c>
      <c r="D854" s="57" t="s">
        <v>4030</v>
      </c>
      <c r="E854" s="57" t="s">
        <v>120</v>
      </c>
      <c r="F854" s="58" t="s">
        <v>343</v>
      </c>
      <c r="G854" s="58" t="s">
        <v>4031</v>
      </c>
      <c r="H854" s="58" t="s">
        <v>191</v>
      </c>
      <c r="I854" s="59" t="s">
        <v>3526</v>
      </c>
      <c r="J854" s="57" t="s">
        <v>4032</v>
      </c>
      <c r="K854" s="57">
        <v>28.861640000000001</v>
      </c>
      <c r="L854" s="57">
        <v>-24.861940000000001</v>
      </c>
      <c r="M854" s="57">
        <v>2</v>
      </c>
      <c r="N854" s="57">
        <v>100</v>
      </c>
      <c r="O854" s="57" t="s">
        <v>141</v>
      </c>
      <c r="P854" s="57" t="s">
        <v>4033</v>
      </c>
      <c r="Q854" s="60">
        <v>247</v>
      </c>
      <c r="R854" s="61">
        <v>2.8</v>
      </c>
      <c r="S854" s="61">
        <v>5529</v>
      </c>
      <c r="T854" s="61"/>
      <c r="U854" s="62">
        <v>537.23076923076917</v>
      </c>
      <c r="V854" s="62">
        <v>0</v>
      </c>
      <c r="W854" s="60">
        <v>0</v>
      </c>
      <c r="X854" s="61"/>
      <c r="Y854" s="61"/>
      <c r="Z854" s="61"/>
      <c r="AA854" s="81" t="s">
        <v>3813</v>
      </c>
      <c r="AB854" s="81" t="s">
        <v>3813</v>
      </c>
      <c r="AC854" s="81" t="s">
        <v>3813</v>
      </c>
      <c r="AD854" s="60"/>
      <c r="AE854" s="60"/>
      <c r="AF854" s="60"/>
      <c r="AG854" s="60"/>
      <c r="AH854" s="60"/>
      <c r="AI854" s="62"/>
      <c r="AJ854" s="60">
        <v>0</v>
      </c>
      <c r="AK854" s="60">
        <v>99</v>
      </c>
      <c r="AL854" s="63">
        <v>39703</v>
      </c>
      <c r="AM854" s="64">
        <v>0.625</v>
      </c>
      <c r="AN854" s="61">
        <v>57</v>
      </c>
      <c r="AO854" s="63">
        <v>39703</v>
      </c>
      <c r="AP854" s="65">
        <v>0.625</v>
      </c>
      <c r="AQ854" s="61">
        <v>42</v>
      </c>
      <c r="AR854" s="63">
        <v>39703</v>
      </c>
      <c r="AS854" s="65">
        <v>0.625</v>
      </c>
      <c r="AT854" s="61">
        <v>57</v>
      </c>
      <c r="AU854" s="61">
        <v>42</v>
      </c>
      <c r="AV854" s="61"/>
      <c r="AW854" s="61"/>
      <c r="AX854" s="61"/>
      <c r="AY854" s="61"/>
      <c r="AZ854" s="61"/>
      <c r="BA854" s="66"/>
    </row>
    <row r="855" spans="1:53" hidden="1">
      <c r="A855" t="e">
        <f>VLOOKUP(C855,'2010'!$G$2:$S$120,13,FALSE)</f>
        <v>#N/A</v>
      </c>
      <c r="B855" s="10">
        <v>853</v>
      </c>
      <c r="C855" s="67" t="s">
        <v>4034</v>
      </c>
      <c r="D855" s="68" t="s">
        <v>4035</v>
      </c>
      <c r="E855" s="68" t="s">
        <v>120</v>
      </c>
      <c r="F855" s="68"/>
      <c r="G855" s="69" t="s">
        <v>4036</v>
      </c>
      <c r="H855" s="68"/>
      <c r="I855" s="70" t="s">
        <v>1532</v>
      </c>
      <c r="J855" s="68" t="s">
        <v>4037</v>
      </c>
      <c r="K855" s="68">
        <v>27.428000000000001</v>
      </c>
      <c r="L855" s="68">
        <v>-24.562169999999998</v>
      </c>
      <c r="M855" s="68">
        <v>2</v>
      </c>
      <c r="N855" s="68">
        <v>100</v>
      </c>
      <c r="O855" s="68" t="s">
        <v>4038</v>
      </c>
      <c r="P855" s="68" t="s">
        <v>303</v>
      </c>
      <c r="Q855" s="71">
        <v>271</v>
      </c>
      <c r="R855" s="72">
        <v>3.1</v>
      </c>
      <c r="S855" s="72">
        <v>14958</v>
      </c>
      <c r="T855" s="72"/>
      <c r="U855" s="73">
        <v>1324.6937269372693</v>
      </c>
      <c r="V855" s="73">
        <v>0</v>
      </c>
      <c r="W855" s="71">
        <v>0</v>
      </c>
      <c r="X855" s="72"/>
      <c r="Y855" s="72"/>
      <c r="Z855" s="72"/>
      <c r="AA855" s="80" t="s">
        <v>3813</v>
      </c>
      <c r="AB855" s="80" t="s">
        <v>3813</v>
      </c>
      <c r="AC855" s="80" t="s">
        <v>3813</v>
      </c>
      <c r="AD855" s="71"/>
      <c r="AE855" s="71"/>
      <c r="AF855" s="71"/>
      <c r="AG855" s="71"/>
      <c r="AH855" s="71"/>
      <c r="AI855" s="73"/>
      <c r="AJ855" s="71">
        <v>0</v>
      </c>
      <c r="AK855" s="71">
        <v>162</v>
      </c>
      <c r="AL855" s="74">
        <v>39679</v>
      </c>
      <c r="AM855" s="75">
        <v>0.33333333333333331</v>
      </c>
      <c r="AN855" s="72">
        <v>92</v>
      </c>
      <c r="AO855" s="74">
        <v>39678</v>
      </c>
      <c r="AP855" s="76">
        <v>0.75</v>
      </c>
      <c r="AQ855" s="72">
        <v>104</v>
      </c>
      <c r="AR855" s="74">
        <v>39679</v>
      </c>
      <c r="AS855" s="76">
        <v>0.33333333333333331</v>
      </c>
      <c r="AT855" s="72">
        <v>92</v>
      </c>
      <c r="AU855" s="72">
        <v>104</v>
      </c>
      <c r="AV855" s="72"/>
      <c r="AW855" s="72"/>
      <c r="AX855" s="72"/>
      <c r="AY855" s="72"/>
      <c r="AZ855" s="72"/>
      <c r="BA855" s="77"/>
    </row>
    <row r="856" spans="1:53" hidden="1">
      <c r="A856" t="e">
        <f>VLOOKUP(C856,'2010'!$G$2:$S$120,13,FALSE)</f>
        <v>#N/A</v>
      </c>
      <c r="B856" s="10">
        <v>854</v>
      </c>
      <c r="C856" s="56" t="s">
        <v>4039</v>
      </c>
      <c r="D856" s="57" t="s">
        <v>4040</v>
      </c>
      <c r="E856" s="57" t="s">
        <v>120</v>
      </c>
      <c r="F856" s="57"/>
      <c r="G856" s="58" t="s">
        <v>4041</v>
      </c>
      <c r="H856" s="57"/>
      <c r="I856" s="59" t="s">
        <v>2225</v>
      </c>
      <c r="J856" s="57" t="s">
        <v>4042</v>
      </c>
      <c r="K856" s="57">
        <v>28.927029999999998</v>
      </c>
      <c r="L856" s="57">
        <v>-24.106280000000002</v>
      </c>
      <c r="M856" s="57">
        <v>2</v>
      </c>
      <c r="N856" s="57">
        <v>80</v>
      </c>
      <c r="O856" s="57" t="s">
        <v>4043</v>
      </c>
      <c r="P856" s="57" t="s">
        <v>95</v>
      </c>
      <c r="Q856" s="60">
        <v>238</v>
      </c>
      <c r="R856" s="61">
        <v>2.7</v>
      </c>
      <c r="S856" s="61">
        <v>27167</v>
      </c>
      <c r="T856" s="61"/>
      <c r="U856" s="62">
        <v>2739.5294117647059</v>
      </c>
      <c r="V856" s="62">
        <v>0</v>
      </c>
      <c r="W856" s="60">
        <v>0</v>
      </c>
      <c r="X856" s="61"/>
      <c r="Y856" s="61"/>
      <c r="Z856" s="61"/>
      <c r="AA856" s="81" t="s">
        <v>3813</v>
      </c>
      <c r="AB856" s="81" t="s">
        <v>3813</v>
      </c>
      <c r="AC856" s="81" t="s">
        <v>3813</v>
      </c>
      <c r="AD856" s="60"/>
      <c r="AE856" s="60"/>
      <c r="AF856" s="60"/>
      <c r="AG856" s="60"/>
      <c r="AH856" s="60"/>
      <c r="AI856" s="62"/>
      <c r="AJ856" s="60">
        <v>0</v>
      </c>
      <c r="AK856" s="60">
        <v>288</v>
      </c>
      <c r="AL856" s="63">
        <v>39668</v>
      </c>
      <c r="AM856" s="64">
        <v>0.75</v>
      </c>
      <c r="AN856" s="61">
        <v>196</v>
      </c>
      <c r="AO856" s="63">
        <v>39668</v>
      </c>
      <c r="AP856" s="65">
        <v>0.75</v>
      </c>
      <c r="AQ856" s="61">
        <v>172</v>
      </c>
      <c r="AR856" s="63">
        <v>39668</v>
      </c>
      <c r="AS856" s="65">
        <v>0.625</v>
      </c>
      <c r="AT856" s="61">
        <v>196</v>
      </c>
      <c r="AU856" s="61">
        <v>172</v>
      </c>
      <c r="AV856" s="61"/>
      <c r="AW856" s="61"/>
      <c r="AX856" s="61"/>
      <c r="AY856" s="61"/>
      <c r="AZ856" s="61"/>
      <c r="BA856" s="66"/>
    </row>
    <row r="857" spans="1:53" hidden="1">
      <c r="A857" t="e">
        <f>VLOOKUP(C857,'2010'!$G$2:$S$120,13,FALSE)</f>
        <v>#N/A</v>
      </c>
      <c r="B857" s="10">
        <v>855</v>
      </c>
      <c r="C857" s="67" t="s">
        <v>4044</v>
      </c>
      <c r="D857" s="68" t="s">
        <v>4045</v>
      </c>
      <c r="E857" s="68" t="s">
        <v>120</v>
      </c>
      <c r="F857" s="68"/>
      <c r="G857" s="69" t="s">
        <v>4046</v>
      </c>
      <c r="H857" s="68"/>
      <c r="I857" s="70" t="s">
        <v>1850</v>
      </c>
      <c r="J857" s="68" t="s">
        <v>4047</v>
      </c>
      <c r="K857" s="68">
        <v>29.414750000000002</v>
      </c>
      <c r="L857" s="68">
        <v>-23.898309999999999</v>
      </c>
      <c r="M857" s="68">
        <v>2</v>
      </c>
      <c r="N857" s="68">
        <v>120</v>
      </c>
      <c r="O857" s="68" t="s">
        <v>59</v>
      </c>
      <c r="P857" s="68" t="s">
        <v>3893</v>
      </c>
      <c r="Q857" s="71">
        <v>252</v>
      </c>
      <c r="R857" s="72">
        <v>2.9</v>
      </c>
      <c r="S857" s="72">
        <v>51457</v>
      </c>
      <c r="T857" s="72"/>
      <c r="U857" s="73">
        <v>4900.666666666667</v>
      </c>
      <c r="V857" s="73">
        <v>0</v>
      </c>
      <c r="W857" s="71">
        <v>0</v>
      </c>
      <c r="X857" s="72"/>
      <c r="Y857" s="72"/>
      <c r="Z857" s="72"/>
      <c r="AA857" s="80" t="s">
        <v>3813</v>
      </c>
      <c r="AB857" s="80" t="s">
        <v>3813</v>
      </c>
      <c r="AC857" s="80" t="s">
        <v>3813</v>
      </c>
      <c r="AD857" s="71"/>
      <c r="AE857" s="71"/>
      <c r="AF857" s="71"/>
      <c r="AG857" s="71"/>
      <c r="AH857" s="71"/>
      <c r="AI857" s="73"/>
      <c r="AJ857" s="71">
        <v>0</v>
      </c>
      <c r="AK857" s="71">
        <v>586</v>
      </c>
      <c r="AL857" s="74">
        <v>39710</v>
      </c>
      <c r="AM857" s="75">
        <v>0.75</v>
      </c>
      <c r="AN857" s="72">
        <v>283</v>
      </c>
      <c r="AO857" s="74">
        <v>39704</v>
      </c>
      <c r="AP857" s="76">
        <v>0.45833333333333331</v>
      </c>
      <c r="AQ857" s="72">
        <v>352</v>
      </c>
      <c r="AR857" s="74">
        <v>39710</v>
      </c>
      <c r="AS857" s="76">
        <v>0.75</v>
      </c>
      <c r="AT857" s="72">
        <v>283</v>
      </c>
      <c r="AU857" s="72">
        <v>352</v>
      </c>
      <c r="AV857" s="72"/>
      <c r="AW857" s="72"/>
      <c r="AX857" s="72"/>
      <c r="AY857" s="72"/>
      <c r="AZ857" s="72"/>
      <c r="BA857" s="77"/>
    </row>
    <row r="858" spans="1:53" hidden="1">
      <c r="A858" t="e">
        <f>VLOOKUP(C858,'2010'!$G$2:$S$120,13,FALSE)</f>
        <v>#N/A</v>
      </c>
      <c r="B858" s="10">
        <v>856</v>
      </c>
      <c r="C858" s="56" t="s">
        <v>4048</v>
      </c>
      <c r="D858" s="57" t="s">
        <v>4049</v>
      </c>
      <c r="E858" s="57" t="s">
        <v>120</v>
      </c>
      <c r="F858" s="57"/>
      <c r="G858" s="58" t="s">
        <v>4050</v>
      </c>
      <c r="H858" s="57"/>
      <c r="I858" s="59" t="s">
        <v>1947</v>
      </c>
      <c r="J858" s="57" t="s">
        <v>4051</v>
      </c>
      <c r="K858" s="57">
        <v>29.093640000000001</v>
      </c>
      <c r="L858" s="57">
        <v>-23.991060000000001</v>
      </c>
      <c r="M858" s="57">
        <v>2</v>
      </c>
      <c r="N858" s="57">
        <v>60</v>
      </c>
      <c r="O858" s="57" t="s">
        <v>4052</v>
      </c>
      <c r="P858" s="57" t="s">
        <v>4053</v>
      </c>
      <c r="Q858" s="60">
        <v>238.27</v>
      </c>
      <c r="R858" s="61">
        <v>2.7</v>
      </c>
      <c r="S858" s="61">
        <v>4486</v>
      </c>
      <c r="T858" s="61"/>
      <c r="U858" s="62">
        <v>451.85713686154361</v>
      </c>
      <c r="V858" s="62">
        <v>0</v>
      </c>
      <c r="W858" s="60">
        <v>0</v>
      </c>
      <c r="X858" s="61"/>
      <c r="Y858" s="61"/>
      <c r="Z858" s="61"/>
      <c r="AA858" s="81" t="s">
        <v>3813</v>
      </c>
      <c r="AB858" s="81" t="s">
        <v>3813</v>
      </c>
      <c r="AC858" s="81" t="s">
        <v>3813</v>
      </c>
      <c r="AD858" s="60"/>
      <c r="AE858" s="60"/>
      <c r="AF858" s="60"/>
      <c r="AG858" s="60"/>
      <c r="AH858" s="60"/>
      <c r="AI858" s="62"/>
      <c r="AJ858" s="60">
        <v>0</v>
      </c>
      <c r="AK858" s="60">
        <v>59</v>
      </c>
      <c r="AL858" s="63">
        <v>39668</v>
      </c>
      <c r="AM858" s="64">
        <v>0.70833333333333337</v>
      </c>
      <c r="AN858" s="61">
        <v>38</v>
      </c>
      <c r="AO858" s="63">
        <v>39675</v>
      </c>
      <c r="AP858" s="65">
        <v>0.75</v>
      </c>
      <c r="AQ858" s="61">
        <v>35</v>
      </c>
      <c r="AR858" s="63">
        <v>39670</v>
      </c>
      <c r="AS858" s="65">
        <v>0.5</v>
      </c>
      <c r="AT858" s="61">
        <v>38</v>
      </c>
      <c r="AU858" s="61">
        <v>35</v>
      </c>
      <c r="AV858" s="61"/>
      <c r="AW858" s="61"/>
      <c r="AX858" s="61"/>
      <c r="AY858" s="61"/>
      <c r="AZ858" s="61"/>
      <c r="BA858" s="66"/>
    </row>
    <row r="859" spans="1:53" hidden="1">
      <c r="A859" t="e">
        <f>VLOOKUP(C859,'2010'!$G$2:$S$120,13,FALSE)</f>
        <v>#N/A</v>
      </c>
      <c r="B859" s="10">
        <v>857</v>
      </c>
      <c r="C859" s="67" t="s">
        <v>4054</v>
      </c>
      <c r="D859" s="68" t="s">
        <v>4055</v>
      </c>
      <c r="E859" s="68" t="s">
        <v>120</v>
      </c>
      <c r="F859" s="69" t="s">
        <v>171</v>
      </c>
      <c r="G859" s="69" t="s">
        <v>2587</v>
      </c>
      <c r="H859" s="69" t="s">
        <v>227</v>
      </c>
      <c r="I859" s="70" t="s">
        <v>4056</v>
      </c>
      <c r="J859" s="68" t="s">
        <v>4057</v>
      </c>
      <c r="K859" s="68">
        <v>28.308530000000001</v>
      </c>
      <c r="L859" s="68">
        <v>-24.934170000000002</v>
      </c>
      <c r="M859" s="68">
        <v>2</v>
      </c>
      <c r="N859" s="68">
        <v>100</v>
      </c>
      <c r="O859" s="68" t="s">
        <v>794</v>
      </c>
      <c r="P859" s="68" t="s">
        <v>4058</v>
      </c>
      <c r="Q859" s="71">
        <v>185.25</v>
      </c>
      <c r="R859" s="72">
        <v>2.1</v>
      </c>
      <c r="S859" s="72">
        <v>31604</v>
      </c>
      <c r="T859" s="72"/>
      <c r="U859" s="73">
        <v>4094.4453441295545</v>
      </c>
      <c r="V859" s="73">
        <v>0</v>
      </c>
      <c r="W859" s="71">
        <v>0</v>
      </c>
      <c r="X859" s="72"/>
      <c r="Y859" s="72"/>
      <c r="Z859" s="72"/>
      <c r="AA859" s="80" t="s">
        <v>3813</v>
      </c>
      <c r="AB859" s="80" t="s">
        <v>3813</v>
      </c>
      <c r="AC859" s="80" t="s">
        <v>3813</v>
      </c>
      <c r="AD859" s="71"/>
      <c r="AE859" s="71"/>
      <c r="AF859" s="71"/>
      <c r="AG859" s="71"/>
      <c r="AH859" s="71"/>
      <c r="AI859" s="73"/>
      <c r="AJ859" s="71">
        <v>0</v>
      </c>
      <c r="AK859" s="71">
        <v>491</v>
      </c>
      <c r="AL859" s="74">
        <v>39647</v>
      </c>
      <c r="AM859" s="75">
        <v>0.75</v>
      </c>
      <c r="AN859" s="72">
        <v>300</v>
      </c>
      <c r="AO859" s="74">
        <v>39647</v>
      </c>
      <c r="AP859" s="76">
        <v>0.75</v>
      </c>
      <c r="AQ859" s="72">
        <v>263</v>
      </c>
      <c r="AR859" s="74">
        <v>39649</v>
      </c>
      <c r="AS859" s="76">
        <v>0.66666666666666663</v>
      </c>
      <c r="AT859" s="72">
        <v>300</v>
      </c>
      <c r="AU859" s="72">
        <v>263</v>
      </c>
      <c r="AV859" s="72"/>
      <c r="AW859" s="72"/>
      <c r="AX859" s="72"/>
      <c r="AY859" s="72"/>
      <c r="AZ859" s="72"/>
      <c r="BA859" s="77"/>
    </row>
    <row r="860" spans="1:53" hidden="1">
      <c r="A860" t="e">
        <f>VLOOKUP(C860,'2010'!$G$2:$S$120,13,FALSE)</f>
        <v>#N/A</v>
      </c>
      <c r="B860" s="10">
        <v>858</v>
      </c>
      <c r="C860" s="56" t="s">
        <v>4059</v>
      </c>
      <c r="D860" s="57" t="s">
        <v>4060</v>
      </c>
      <c r="E860" s="57" t="s">
        <v>120</v>
      </c>
      <c r="F860" s="57"/>
      <c r="G860" s="58" t="s">
        <v>4061</v>
      </c>
      <c r="H860" s="57"/>
      <c r="I860" s="59" t="s">
        <v>4062</v>
      </c>
      <c r="J860" s="57" t="s">
        <v>4063</v>
      </c>
      <c r="K860" s="57">
        <v>30.674140000000001</v>
      </c>
      <c r="L860" s="57">
        <v>-23.00581</v>
      </c>
      <c r="M860" s="57">
        <v>2</v>
      </c>
      <c r="N860" s="57">
        <v>60</v>
      </c>
      <c r="O860" s="57" t="s">
        <v>3853</v>
      </c>
      <c r="P860" s="57" t="s">
        <v>3841</v>
      </c>
      <c r="Q860" s="60">
        <v>245</v>
      </c>
      <c r="R860" s="61">
        <v>2.8</v>
      </c>
      <c r="S860" s="61">
        <v>37903</v>
      </c>
      <c r="T860" s="61"/>
      <c r="U860" s="62">
        <v>3712.9469387755098</v>
      </c>
      <c r="V860" s="62">
        <v>0</v>
      </c>
      <c r="W860" s="60">
        <v>0</v>
      </c>
      <c r="X860" s="61"/>
      <c r="Y860" s="61"/>
      <c r="Z860" s="61"/>
      <c r="AA860" s="81" t="s">
        <v>3813</v>
      </c>
      <c r="AB860" s="81" t="s">
        <v>3813</v>
      </c>
      <c r="AC860" s="81" t="s">
        <v>3813</v>
      </c>
      <c r="AD860" s="60"/>
      <c r="AE860" s="60"/>
      <c r="AF860" s="60"/>
      <c r="AG860" s="60"/>
      <c r="AH860" s="60"/>
      <c r="AI860" s="62"/>
      <c r="AJ860" s="60">
        <v>0</v>
      </c>
      <c r="AK860" s="60">
        <v>442</v>
      </c>
      <c r="AL860" s="63">
        <v>39682</v>
      </c>
      <c r="AM860" s="64">
        <v>0.75</v>
      </c>
      <c r="AN860" s="61">
        <v>249</v>
      </c>
      <c r="AO860" s="63">
        <v>39682</v>
      </c>
      <c r="AP860" s="65">
        <v>0.75</v>
      </c>
      <c r="AQ860" s="61">
        <v>206</v>
      </c>
      <c r="AR860" s="63">
        <v>39682</v>
      </c>
      <c r="AS860" s="65">
        <v>0.70833333333333337</v>
      </c>
      <c r="AT860" s="61">
        <v>249</v>
      </c>
      <c r="AU860" s="61">
        <v>206</v>
      </c>
      <c r="AV860" s="61"/>
      <c r="AW860" s="61"/>
      <c r="AX860" s="61"/>
      <c r="AY860" s="61"/>
      <c r="AZ860" s="61"/>
      <c r="BA860" s="66"/>
    </row>
    <row r="861" spans="1:53" hidden="1">
      <c r="A861" t="e">
        <f>VLOOKUP(C861,'2010'!$G$2:$S$120,13,FALSE)</f>
        <v>#N/A</v>
      </c>
      <c r="B861" s="10">
        <v>859</v>
      </c>
      <c r="C861" s="67" t="s">
        <v>4064</v>
      </c>
      <c r="D861" s="68" t="s">
        <v>4065</v>
      </c>
      <c r="E861" s="68" t="s">
        <v>120</v>
      </c>
      <c r="F861" s="69" t="s">
        <v>3947</v>
      </c>
      <c r="G861" s="69" t="s">
        <v>3948</v>
      </c>
      <c r="H861" s="69" t="s">
        <v>191</v>
      </c>
      <c r="I861" s="70" t="s">
        <v>4066</v>
      </c>
      <c r="J861" s="68" t="s">
        <v>4067</v>
      </c>
      <c r="K861" s="68">
        <v>30.643609999999999</v>
      </c>
      <c r="L861" s="68">
        <v>-23.332080000000001</v>
      </c>
      <c r="M861" s="68">
        <v>2</v>
      </c>
      <c r="N861" s="68">
        <v>100</v>
      </c>
      <c r="O861" s="68" t="s">
        <v>4068</v>
      </c>
      <c r="P861" s="68" t="s">
        <v>106</v>
      </c>
      <c r="Q861" s="71">
        <v>242</v>
      </c>
      <c r="R861" s="72">
        <v>2.8</v>
      </c>
      <c r="S861" s="72">
        <v>15138</v>
      </c>
      <c r="T861" s="72"/>
      <c r="U861" s="73">
        <v>1501.2892561983472</v>
      </c>
      <c r="V861" s="73">
        <v>0</v>
      </c>
      <c r="W861" s="71">
        <v>0</v>
      </c>
      <c r="X861" s="72"/>
      <c r="Y861" s="72"/>
      <c r="Z861" s="72"/>
      <c r="AA861" s="80" t="s">
        <v>3813</v>
      </c>
      <c r="AB861" s="80" t="s">
        <v>3813</v>
      </c>
      <c r="AC861" s="80" t="s">
        <v>3813</v>
      </c>
      <c r="AD861" s="71"/>
      <c r="AE861" s="71"/>
      <c r="AF861" s="71"/>
      <c r="AG861" s="71"/>
      <c r="AH861" s="71"/>
      <c r="AI861" s="73"/>
      <c r="AJ861" s="71">
        <v>0</v>
      </c>
      <c r="AK861" s="71">
        <v>191</v>
      </c>
      <c r="AL861" s="74">
        <v>39682</v>
      </c>
      <c r="AM861" s="75">
        <v>0.75</v>
      </c>
      <c r="AN861" s="72">
        <v>119</v>
      </c>
      <c r="AO861" s="74">
        <v>39682</v>
      </c>
      <c r="AP861" s="76">
        <v>0.75</v>
      </c>
      <c r="AQ861" s="72">
        <v>88</v>
      </c>
      <c r="AR861" s="74">
        <v>39683</v>
      </c>
      <c r="AS861" s="76">
        <v>0.5</v>
      </c>
      <c r="AT861" s="72">
        <v>119</v>
      </c>
      <c r="AU861" s="72">
        <v>88</v>
      </c>
      <c r="AV861" s="72"/>
      <c r="AW861" s="72"/>
      <c r="AX861" s="72"/>
      <c r="AY861" s="72"/>
      <c r="AZ861" s="72"/>
      <c r="BA861" s="77"/>
    </row>
    <row r="862" spans="1:53" hidden="1">
      <c r="A862" t="e">
        <f>VLOOKUP(C862,'2010'!$G$2:$S$120,13,FALSE)</f>
        <v>#N/A</v>
      </c>
      <c r="B862" s="10">
        <v>860</v>
      </c>
      <c r="C862" s="56" t="s">
        <v>4069</v>
      </c>
      <c r="D862" s="57" t="s">
        <v>4070</v>
      </c>
      <c r="E862" s="57" t="s">
        <v>120</v>
      </c>
      <c r="F862" s="57"/>
      <c r="G862" s="58" t="s">
        <v>3967</v>
      </c>
      <c r="H862" s="57"/>
      <c r="I862" s="59" t="s">
        <v>3714</v>
      </c>
      <c r="J862" s="57" t="s">
        <v>4071</v>
      </c>
      <c r="K862" s="57">
        <v>29.363859999999999</v>
      </c>
      <c r="L862" s="57">
        <v>-23.364640000000001</v>
      </c>
      <c r="M862" s="57">
        <v>2</v>
      </c>
      <c r="N862" s="57">
        <v>120</v>
      </c>
      <c r="O862" s="57" t="s">
        <v>4072</v>
      </c>
      <c r="P862" s="57" t="s">
        <v>4073</v>
      </c>
      <c r="Q862" s="60">
        <v>194</v>
      </c>
      <c r="R862" s="61">
        <v>2.2000000000000002</v>
      </c>
      <c r="S862" s="61">
        <v>2593</v>
      </c>
      <c r="T862" s="61"/>
      <c r="U862" s="62">
        <v>320.78350515463922</v>
      </c>
      <c r="V862" s="62">
        <v>0</v>
      </c>
      <c r="W862" s="60">
        <v>0</v>
      </c>
      <c r="X862" s="61"/>
      <c r="Y862" s="61"/>
      <c r="Z862" s="61"/>
      <c r="AA862" s="81" t="s">
        <v>3813</v>
      </c>
      <c r="AB862" s="81" t="s">
        <v>3813</v>
      </c>
      <c r="AC862" s="81" t="s">
        <v>3813</v>
      </c>
      <c r="AD862" s="60"/>
      <c r="AE862" s="60"/>
      <c r="AF862" s="60"/>
      <c r="AG862" s="60"/>
      <c r="AH862" s="60"/>
      <c r="AI862" s="62"/>
      <c r="AJ862" s="60">
        <v>0</v>
      </c>
      <c r="AK862" s="60">
        <v>39</v>
      </c>
      <c r="AL862" s="63">
        <v>39682</v>
      </c>
      <c r="AM862" s="64">
        <v>0.75</v>
      </c>
      <c r="AN862" s="61">
        <v>23</v>
      </c>
      <c r="AO862" s="63">
        <v>39682</v>
      </c>
      <c r="AP862" s="65">
        <v>0.75</v>
      </c>
      <c r="AQ862" s="61">
        <v>22</v>
      </c>
      <c r="AR862" s="63">
        <v>39680</v>
      </c>
      <c r="AS862" s="65">
        <v>0.375</v>
      </c>
      <c r="AT862" s="61">
        <v>23</v>
      </c>
      <c r="AU862" s="61">
        <v>22</v>
      </c>
      <c r="AV862" s="61"/>
      <c r="AW862" s="61"/>
      <c r="AX862" s="61"/>
      <c r="AY862" s="61"/>
      <c r="AZ862" s="61"/>
      <c r="BA862" s="66"/>
    </row>
    <row r="863" spans="1:53" hidden="1">
      <c r="A863" t="e">
        <f>VLOOKUP(C863,'2010'!$G$2:$S$120,13,FALSE)</f>
        <v>#N/A</v>
      </c>
      <c r="B863" s="10">
        <v>861</v>
      </c>
      <c r="C863" s="67" t="s">
        <v>4074</v>
      </c>
      <c r="D863" s="68" t="s">
        <v>4075</v>
      </c>
      <c r="E863" s="68" t="s">
        <v>120</v>
      </c>
      <c r="F863" s="68"/>
      <c r="G863" s="69" t="s">
        <v>4076</v>
      </c>
      <c r="H863" s="68"/>
      <c r="I863" s="70" t="s">
        <v>1293</v>
      </c>
      <c r="J863" s="68" t="s">
        <v>4077</v>
      </c>
      <c r="K863" s="68">
        <v>29.273810000000001</v>
      </c>
      <c r="L863" s="68">
        <v>-23.04186</v>
      </c>
      <c r="M863" s="68">
        <v>2</v>
      </c>
      <c r="N863" s="68">
        <v>60</v>
      </c>
      <c r="O863" s="68" t="s">
        <v>4078</v>
      </c>
      <c r="P863" s="68" t="s">
        <v>4079</v>
      </c>
      <c r="Q863" s="71">
        <v>195</v>
      </c>
      <c r="R863" s="72">
        <v>2.2000000000000002</v>
      </c>
      <c r="S863" s="72">
        <v>6436</v>
      </c>
      <c r="T863" s="72"/>
      <c r="U863" s="73">
        <v>792.12307692307695</v>
      </c>
      <c r="V863" s="73">
        <v>0</v>
      </c>
      <c r="W863" s="71">
        <v>0</v>
      </c>
      <c r="X863" s="72"/>
      <c r="Y863" s="72"/>
      <c r="Z863" s="72"/>
      <c r="AA863" s="80" t="s">
        <v>3813</v>
      </c>
      <c r="AB863" s="80" t="s">
        <v>3813</v>
      </c>
      <c r="AC863" s="80" t="s">
        <v>3813</v>
      </c>
      <c r="AD863" s="71"/>
      <c r="AE863" s="71"/>
      <c r="AF863" s="71"/>
      <c r="AG863" s="71"/>
      <c r="AH863" s="71"/>
      <c r="AI863" s="73"/>
      <c r="AJ863" s="71">
        <v>0</v>
      </c>
      <c r="AK863" s="71">
        <v>87</v>
      </c>
      <c r="AL863" s="74">
        <v>39682</v>
      </c>
      <c r="AM863" s="75">
        <v>0.625</v>
      </c>
      <c r="AN863" s="72">
        <v>52</v>
      </c>
      <c r="AO863" s="74">
        <v>39682</v>
      </c>
      <c r="AP863" s="76">
        <v>0.79166666666666663</v>
      </c>
      <c r="AQ863" s="72">
        <v>48</v>
      </c>
      <c r="AR863" s="74">
        <v>39682</v>
      </c>
      <c r="AS863" s="76">
        <v>0.625</v>
      </c>
      <c r="AT863" s="72">
        <v>52</v>
      </c>
      <c r="AU863" s="72">
        <v>48</v>
      </c>
      <c r="AV863" s="72"/>
      <c r="AW863" s="72"/>
      <c r="AX863" s="72"/>
      <c r="AY863" s="72"/>
      <c r="AZ863" s="72"/>
      <c r="BA863" s="77"/>
    </row>
    <row r="864" spans="1:53" hidden="1">
      <c r="A864" t="e">
        <f>VLOOKUP(C864,'2010'!$G$2:$S$120,13,FALSE)</f>
        <v>#N/A</v>
      </c>
      <c r="B864" s="10">
        <v>862</v>
      </c>
      <c r="C864" s="56" t="s">
        <v>4080</v>
      </c>
      <c r="D864" s="57" t="s">
        <v>4081</v>
      </c>
      <c r="E864" s="57" t="s">
        <v>120</v>
      </c>
      <c r="F864" s="57"/>
      <c r="G864" s="58" t="s">
        <v>4082</v>
      </c>
      <c r="H864" s="57"/>
      <c r="I864" s="59" t="s">
        <v>1947</v>
      </c>
      <c r="J864" s="57" t="s">
        <v>4083</v>
      </c>
      <c r="K864" s="57">
        <v>29.519390000000001</v>
      </c>
      <c r="L864" s="57">
        <v>-24.18478</v>
      </c>
      <c r="M864" s="57">
        <v>2</v>
      </c>
      <c r="N864" s="57">
        <v>60</v>
      </c>
      <c r="O864" s="57" t="s">
        <v>4084</v>
      </c>
      <c r="P864" s="57" t="s">
        <v>212</v>
      </c>
      <c r="Q864" s="60">
        <v>263.29000000000002</v>
      </c>
      <c r="R864" s="61">
        <v>3</v>
      </c>
      <c r="S864" s="61">
        <v>16997</v>
      </c>
      <c r="T864" s="61"/>
      <c r="U864" s="62">
        <v>1549.3486269892514</v>
      </c>
      <c r="V864" s="62">
        <v>0</v>
      </c>
      <c r="W864" s="60">
        <v>0</v>
      </c>
      <c r="X864" s="61"/>
      <c r="Y864" s="61"/>
      <c r="Z864" s="61"/>
      <c r="AA864" s="81" t="s">
        <v>3813</v>
      </c>
      <c r="AB864" s="81" t="s">
        <v>3813</v>
      </c>
      <c r="AC864" s="81" t="s">
        <v>3813</v>
      </c>
      <c r="AD864" s="60"/>
      <c r="AE864" s="60"/>
      <c r="AF864" s="60"/>
      <c r="AG864" s="60"/>
      <c r="AH864" s="60"/>
      <c r="AI864" s="62"/>
      <c r="AJ864" s="60">
        <v>0</v>
      </c>
      <c r="AK864" s="60">
        <v>230</v>
      </c>
      <c r="AL864" s="63">
        <v>39656</v>
      </c>
      <c r="AM864" s="64">
        <v>0.70833333333333337</v>
      </c>
      <c r="AN864" s="61">
        <v>132</v>
      </c>
      <c r="AO864" s="63">
        <v>39654</v>
      </c>
      <c r="AP864" s="65">
        <v>0.79166666666666663</v>
      </c>
      <c r="AQ864" s="61">
        <v>119</v>
      </c>
      <c r="AR864" s="63">
        <v>39656</v>
      </c>
      <c r="AS864" s="65">
        <v>0.79166666666666663</v>
      </c>
      <c r="AT864" s="61">
        <v>132</v>
      </c>
      <c r="AU864" s="61">
        <v>119</v>
      </c>
      <c r="AV864" s="61"/>
      <c r="AW864" s="61"/>
      <c r="AX864" s="61"/>
      <c r="AY864" s="61"/>
      <c r="AZ864" s="61"/>
      <c r="BA864" s="66"/>
    </row>
    <row r="865" spans="1:53" hidden="1">
      <c r="A865" t="e">
        <f>VLOOKUP(C865,'2010'!$G$2:$S$120,13,FALSE)</f>
        <v>#N/A</v>
      </c>
      <c r="B865" s="10">
        <v>863</v>
      </c>
      <c r="C865" s="67" t="s">
        <v>4085</v>
      </c>
      <c r="D865" s="68" t="s">
        <v>4086</v>
      </c>
      <c r="E865" s="68" t="s">
        <v>120</v>
      </c>
      <c r="F865" s="68"/>
      <c r="G865" s="69" t="s">
        <v>4087</v>
      </c>
      <c r="H865" s="68"/>
      <c r="I865" s="70" t="s">
        <v>1850</v>
      </c>
      <c r="J865" s="68" t="s">
        <v>4088</v>
      </c>
      <c r="K865" s="68">
        <v>29.86045</v>
      </c>
      <c r="L865" s="68">
        <v>-24.26455</v>
      </c>
      <c r="M865" s="68">
        <v>2</v>
      </c>
      <c r="N865" s="68">
        <v>60</v>
      </c>
      <c r="O865" s="68" t="s">
        <v>3958</v>
      </c>
      <c r="P865" s="68" t="s">
        <v>4089</v>
      </c>
      <c r="Q865" s="71">
        <v>263.39</v>
      </c>
      <c r="R865" s="72">
        <v>3</v>
      </c>
      <c r="S865" s="72">
        <v>33063</v>
      </c>
      <c r="T865" s="72"/>
      <c r="U865" s="73">
        <v>3012.6884088234178</v>
      </c>
      <c r="V865" s="73">
        <v>0</v>
      </c>
      <c r="W865" s="71">
        <v>0</v>
      </c>
      <c r="X865" s="72"/>
      <c r="Y865" s="72"/>
      <c r="Z865" s="72"/>
      <c r="AA865" s="80" t="s">
        <v>3813</v>
      </c>
      <c r="AB865" s="80" t="s">
        <v>3813</v>
      </c>
      <c r="AC865" s="80" t="s">
        <v>3813</v>
      </c>
      <c r="AD865" s="71"/>
      <c r="AE865" s="71"/>
      <c r="AF865" s="71"/>
      <c r="AG865" s="71"/>
      <c r="AH865" s="71"/>
      <c r="AI865" s="73"/>
      <c r="AJ865" s="71">
        <v>0</v>
      </c>
      <c r="AK865" s="71">
        <v>328</v>
      </c>
      <c r="AL865" s="74">
        <v>39657</v>
      </c>
      <c r="AM865" s="75">
        <v>0.66666666666666663</v>
      </c>
      <c r="AN865" s="72">
        <v>211</v>
      </c>
      <c r="AO865" s="74">
        <v>39657</v>
      </c>
      <c r="AP865" s="76">
        <v>0.66666666666666663</v>
      </c>
      <c r="AQ865" s="72">
        <v>155</v>
      </c>
      <c r="AR865" s="74">
        <v>39661</v>
      </c>
      <c r="AS865" s="76">
        <v>0.33333333333333331</v>
      </c>
      <c r="AT865" s="72">
        <v>211</v>
      </c>
      <c r="AU865" s="72">
        <v>155</v>
      </c>
      <c r="AV865" s="72"/>
      <c r="AW865" s="72"/>
      <c r="AX865" s="72"/>
      <c r="AY865" s="72"/>
      <c r="AZ865" s="72"/>
      <c r="BA865" s="77"/>
    </row>
    <row r="866" spans="1:53" hidden="1">
      <c r="A866" t="e">
        <f>VLOOKUP(C866,'2010'!$G$2:$S$120,13,FALSE)</f>
        <v>#N/A</v>
      </c>
      <c r="B866" s="10">
        <v>864</v>
      </c>
      <c r="C866" s="56" t="s">
        <v>4090</v>
      </c>
      <c r="D866" s="57" t="s">
        <v>4091</v>
      </c>
      <c r="E866" s="57" t="s">
        <v>120</v>
      </c>
      <c r="F866" s="57"/>
      <c r="G866" s="58" t="s">
        <v>4092</v>
      </c>
      <c r="H866" s="57"/>
      <c r="I866" s="59" t="s">
        <v>2225</v>
      </c>
      <c r="J866" s="57" t="s">
        <v>4093</v>
      </c>
      <c r="K866" s="57">
        <v>28.597470000000001</v>
      </c>
      <c r="L866" s="57">
        <v>-23.299800000000001</v>
      </c>
      <c r="M866" s="57">
        <v>2</v>
      </c>
      <c r="N866" s="57">
        <v>60</v>
      </c>
      <c r="O866" s="57" t="s">
        <v>4094</v>
      </c>
      <c r="P866" s="57" t="s">
        <v>4095</v>
      </c>
      <c r="Q866" s="60">
        <v>284</v>
      </c>
      <c r="R866" s="61">
        <v>3.2</v>
      </c>
      <c r="S866" s="61">
        <v>694</v>
      </c>
      <c r="T866" s="61"/>
      <c r="U866" s="62">
        <v>58.647887323943664</v>
      </c>
      <c r="V866" s="62">
        <v>0</v>
      </c>
      <c r="W866" s="60">
        <v>0</v>
      </c>
      <c r="X866" s="61"/>
      <c r="Y866" s="61"/>
      <c r="Z866" s="61"/>
      <c r="AA866" s="81" t="s">
        <v>3813</v>
      </c>
      <c r="AB866" s="81" t="s">
        <v>3813</v>
      </c>
      <c r="AC866" s="81" t="s">
        <v>3813</v>
      </c>
      <c r="AD866" s="60"/>
      <c r="AE866" s="60"/>
      <c r="AF866" s="60"/>
      <c r="AG866" s="60"/>
      <c r="AH866" s="60"/>
      <c r="AI866" s="62"/>
      <c r="AJ866" s="60">
        <v>0</v>
      </c>
      <c r="AK866" s="60">
        <v>18</v>
      </c>
      <c r="AL866" s="63">
        <v>39704</v>
      </c>
      <c r="AM866" s="64">
        <v>0.625</v>
      </c>
      <c r="AN866" s="61">
        <v>9</v>
      </c>
      <c r="AO866" s="63">
        <v>39711</v>
      </c>
      <c r="AP866" s="65">
        <v>0.125</v>
      </c>
      <c r="AQ866" s="61">
        <v>13</v>
      </c>
      <c r="AR866" s="63">
        <v>39704</v>
      </c>
      <c r="AS866" s="65">
        <v>0.625</v>
      </c>
      <c r="AT866" s="61">
        <v>9</v>
      </c>
      <c r="AU866" s="61">
        <v>13</v>
      </c>
      <c r="AV866" s="61"/>
      <c r="AW866" s="61"/>
      <c r="AX866" s="61"/>
      <c r="AY866" s="61"/>
      <c r="AZ866" s="61"/>
      <c r="BA866" s="66"/>
    </row>
    <row r="867" spans="1:53" hidden="1">
      <c r="A867" t="e">
        <f>VLOOKUP(C867,'2010'!$G$2:$S$120,13,FALSE)</f>
        <v>#N/A</v>
      </c>
      <c r="B867" s="10">
        <v>865</v>
      </c>
      <c r="C867" s="67" t="s">
        <v>4096</v>
      </c>
      <c r="D867" s="68" t="s">
        <v>4097</v>
      </c>
      <c r="E867" s="68" t="s">
        <v>120</v>
      </c>
      <c r="F867" s="69" t="s">
        <v>343</v>
      </c>
      <c r="G867" s="69" t="s">
        <v>2957</v>
      </c>
      <c r="H867" s="69" t="s">
        <v>227</v>
      </c>
      <c r="I867" s="70" t="s">
        <v>888</v>
      </c>
      <c r="J867" s="68" t="s">
        <v>4098</v>
      </c>
      <c r="K867" s="68">
        <v>29.447500000000002</v>
      </c>
      <c r="L867" s="68">
        <v>-25.141390000000001</v>
      </c>
      <c r="M867" s="68">
        <v>2</v>
      </c>
      <c r="N867" s="68">
        <v>80</v>
      </c>
      <c r="O867" s="68" t="s">
        <v>4099</v>
      </c>
      <c r="P867" s="68" t="s">
        <v>142</v>
      </c>
      <c r="Q867" s="71">
        <v>189</v>
      </c>
      <c r="R867" s="72">
        <v>2.2000000000000002</v>
      </c>
      <c r="S867" s="72">
        <v>9487</v>
      </c>
      <c r="T867" s="72"/>
      <c r="U867" s="73">
        <v>1204.6984126984128</v>
      </c>
      <c r="V867" s="73">
        <v>0</v>
      </c>
      <c r="W867" s="71">
        <v>0</v>
      </c>
      <c r="X867" s="72"/>
      <c r="Y867" s="72"/>
      <c r="Z867" s="72"/>
      <c r="AA867" s="80" t="s">
        <v>3813</v>
      </c>
      <c r="AB867" s="80" t="s">
        <v>3813</v>
      </c>
      <c r="AC867" s="80" t="s">
        <v>3813</v>
      </c>
      <c r="AD867" s="71"/>
      <c r="AE867" s="71"/>
      <c r="AF867" s="71"/>
      <c r="AG867" s="71"/>
      <c r="AH867" s="71"/>
      <c r="AI867" s="73"/>
      <c r="AJ867" s="71">
        <v>0</v>
      </c>
      <c r="AK867" s="71">
        <v>135</v>
      </c>
      <c r="AL867" s="74">
        <v>39647</v>
      </c>
      <c r="AM867" s="75">
        <v>0.70833333333333337</v>
      </c>
      <c r="AN867" s="72">
        <v>69</v>
      </c>
      <c r="AO867" s="74">
        <v>39647</v>
      </c>
      <c r="AP867" s="76">
        <v>0.58333333333333337</v>
      </c>
      <c r="AQ867" s="72">
        <v>87</v>
      </c>
      <c r="AR867" s="74">
        <v>39647</v>
      </c>
      <c r="AS867" s="76">
        <v>0.70833333333333337</v>
      </c>
      <c r="AT867" s="72">
        <v>69</v>
      </c>
      <c r="AU867" s="72">
        <v>87</v>
      </c>
      <c r="AV867" s="72"/>
      <c r="AW867" s="72"/>
      <c r="AX867" s="72"/>
      <c r="AY867" s="72"/>
      <c r="AZ867" s="72"/>
      <c r="BA867" s="77"/>
    </row>
    <row r="868" spans="1:53" hidden="1">
      <c r="A868" t="e">
        <f>VLOOKUP(C868,'2010'!$G$2:$S$120,13,FALSE)</f>
        <v>#N/A</v>
      </c>
      <c r="B868" s="10">
        <v>866</v>
      </c>
      <c r="C868" s="56" t="s">
        <v>4100</v>
      </c>
      <c r="D868" s="57" t="s">
        <v>4101</v>
      </c>
      <c r="E868" s="57" t="s">
        <v>120</v>
      </c>
      <c r="F868" s="57"/>
      <c r="G868" s="58" t="s">
        <v>4102</v>
      </c>
      <c r="H868" s="57"/>
      <c r="I868" s="59" t="s">
        <v>2193</v>
      </c>
      <c r="J868" s="57" t="s">
        <v>4103</v>
      </c>
      <c r="K868" s="57">
        <v>27.58389</v>
      </c>
      <c r="L868" s="57">
        <v>-23.66245</v>
      </c>
      <c r="M868" s="57">
        <v>2</v>
      </c>
      <c r="N868" s="57">
        <v>100</v>
      </c>
      <c r="O868" s="57" t="s">
        <v>4104</v>
      </c>
      <c r="P868" s="57" t="s">
        <v>309</v>
      </c>
      <c r="Q868" s="60">
        <v>190</v>
      </c>
      <c r="R868" s="61">
        <v>2.2000000000000002</v>
      </c>
      <c r="S868" s="61">
        <v>1185</v>
      </c>
      <c r="T868" s="61"/>
      <c r="U868" s="62">
        <v>149.68421052631578</v>
      </c>
      <c r="V868" s="62">
        <v>0</v>
      </c>
      <c r="W868" s="60">
        <v>0</v>
      </c>
      <c r="X868" s="61"/>
      <c r="Y868" s="61"/>
      <c r="Z868" s="61"/>
      <c r="AA868" s="81" t="s">
        <v>3813</v>
      </c>
      <c r="AB868" s="81" t="s">
        <v>3813</v>
      </c>
      <c r="AC868" s="81" t="s">
        <v>3813</v>
      </c>
      <c r="AD868" s="60"/>
      <c r="AE868" s="60"/>
      <c r="AF868" s="60"/>
      <c r="AG868" s="60"/>
      <c r="AH868" s="60"/>
      <c r="AI868" s="62"/>
      <c r="AJ868" s="60">
        <v>0</v>
      </c>
      <c r="AK868" s="60">
        <v>26</v>
      </c>
      <c r="AL868" s="63">
        <v>39661</v>
      </c>
      <c r="AM868" s="64">
        <v>0.5</v>
      </c>
      <c r="AN868" s="61">
        <v>14</v>
      </c>
      <c r="AO868" s="63">
        <v>39662</v>
      </c>
      <c r="AP868" s="65">
        <v>0.58333333333333337</v>
      </c>
      <c r="AQ868" s="61">
        <v>15</v>
      </c>
      <c r="AR868" s="63">
        <v>39661</v>
      </c>
      <c r="AS868" s="65">
        <v>0.5</v>
      </c>
      <c r="AT868" s="61">
        <v>14</v>
      </c>
      <c r="AU868" s="61">
        <v>15</v>
      </c>
      <c r="AV868" s="61"/>
      <c r="AW868" s="61"/>
      <c r="AX868" s="61"/>
      <c r="AY868" s="61"/>
      <c r="AZ868" s="61"/>
      <c r="BA868" s="66"/>
    </row>
    <row r="869" spans="1:53" hidden="1">
      <c r="A869" t="e">
        <f>VLOOKUP(C869,'2010'!$G$2:$S$120,13,FALSE)</f>
        <v>#N/A</v>
      </c>
      <c r="B869" s="10">
        <v>867</v>
      </c>
      <c r="C869" s="67" t="s">
        <v>4105</v>
      </c>
      <c r="D869" s="68" t="s">
        <v>4106</v>
      </c>
      <c r="E869" s="68" t="s">
        <v>120</v>
      </c>
      <c r="F869" s="68"/>
      <c r="G869" s="69" t="s">
        <v>4107</v>
      </c>
      <c r="H869" s="68"/>
      <c r="I869" s="70" t="s">
        <v>545</v>
      </c>
      <c r="J869" s="68" t="s">
        <v>4108</v>
      </c>
      <c r="K869" s="68">
        <v>28.515470000000001</v>
      </c>
      <c r="L869" s="68">
        <v>-23.151579999999999</v>
      </c>
      <c r="M869" s="68">
        <v>2</v>
      </c>
      <c r="N869" s="68">
        <v>100</v>
      </c>
      <c r="O869" s="68" t="s">
        <v>4094</v>
      </c>
      <c r="P869" s="68" t="s">
        <v>163</v>
      </c>
      <c r="Q869" s="71">
        <v>285.86</v>
      </c>
      <c r="R869" s="72">
        <v>3.3</v>
      </c>
      <c r="S869" s="72">
        <v>2367</v>
      </c>
      <c r="T869" s="72"/>
      <c r="U869" s="73">
        <v>198.72664940880151</v>
      </c>
      <c r="V869" s="73">
        <v>0</v>
      </c>
      <c r="W869" s="71">
        <v>0</v>
      </c>
      <c r="X869" s="72"/>
      <c r="Y869" s="72"/>
      <c r="Z869" s="72"/>
      <c r="AA869" s="80" t="s">
        <v>3813</v>
      </c>
      <c r="AB869" s="80" t="s">
        <v>3813</v>
      </c>
      <c r="AC869" s="80" t="s">
        <v>3813</v>
      </c>
      <c r="AD869" s="71"/>
      <c r="AE869" s="71"/>
      <c r="AF869" s="71"/>
      <c r="AG869" s="71"/>
      <c r="AH869" s="71"/>
      <c r="AI869" s="73"/>
      <c r="AJ869" s="71">
        <v>0</v>
      </c>
      <c r="AK869" s="71">
        <v>26</v>
      </c>
      <c r="AL869" s="74">
        <v>39712</v>
      </c>
      <c r="AM869" s="75">
        <v>0.79166666666666663</v>
      </c>
      <c r="AN869" s="72">
        <v>14</v>
      </c>
      <c r="AO869" s="74">
        <v>39704</v>
      </c>
      <c r="AP869" s="76">
        <v>0.79166666666666663</v>
      </c>
      <c r="AQ869" s="72">
        <v>17</v>
      </c>
      <c r="AR869" s="74">
        <v>39705</v>
      </c>
      <c r="AS869" s="76">
        <v>0.58333333333333337</v>
      </c>
      <c r="AT869" s="72">
        <v>14</v>
      </c>
      <c r="AU869" s="72">
        <v>17</v>
      </c>
      <c r="AV869" s="72"/>
      <c r="AW869" s="72"/>
      <c r="AX869" s="72"/>
      <c r="AY869" s="72"/>
      <c r="AZ869" s="72"/>
      <c r="BA869" s="77"/>
    </row>
    <row r="870" spans="1:53" hidden="1">
      <c r="A870" t="e">
        <f>VLOOKUP(C870,'2010'!$G$2:$S$120,13,FALSE)</f>
        <v>#N/A</v>
      </c>
      <c r="B870" s="10">
        <v>868</v>
      </c>
      <c r="C870" s="56" t="s">
        <v>4109</v>
      </c>
      <c r="D870" s="57" t="s">
        <v>4110</v>
      </c>
      <c r="E870" s="57" t="s">
        <v>120</v>
      </c>
      <c r="F870" s="57"/>
      <c r="G870" s="58" t="s">
        <v>4111</v>
      </c>
      <c r="H870" s="57"/>
      <c r="I870" s="59" t="s">
        <v>4112</v>
      </c>
      <c r="J870" s="57" t="s">
        <v>4113</v>
      </c>
      <c r="K870" s="57">
        <v>28.62003</v>
      </c>
      <c r="L870" s="57">
        <v>-32.879170000000002</v>
      </c>
      <c r="M870" s="57">
        <v>2</v>
      </c>
      <c r="N870" s="57">
        <v>100</v>
      </c>
      <c r="O870" s="57" t="s">
        <v>4114</v>
      </c>
      <c r="P870" s="57" t="s">
        <v>4115</v>
      </c>
      <c r="Q870" s="60">
        <v>241</v>
      </c>
      <c r="R870" s="61">
        <v>2.7</v>
      </c>
      <c r="S870" s="61">
        <v>2569</v>
      </c>
      <c r="T870" s="61"/>
      <c r="U870" s="62">
        <v>255.83402489626553</v>
      </c>
      <c r="V870" s="62">
        <v>0</v>
      </c>
      <c r="W870" s="60">
        <v>0</v>
      </c>
      <c r="X870" s="61"/>
      <c r="Y870" s="61"/>
      <c r="Z870" s="61"/>
      <c r="AA870" s="81" t="s">
        <v>3813</v>
      </c>
      <c r="AB870" s="81" t="s">
        <v>3813</v>
      </c>
      <c r="AC870" s="81" t="s">
        <v>3813</v>
      </c>
      <c r="AD870" s="60"/>
      <c r="AE870" s="60"/>
      <c r="AF870" s="60"/>
      <c r="AG870" s="60"/>
      <c r="AH870" s="60"/>
      <c r="AI870" s="62"/>
      <c r="AJ870" s="60">
        <v>0</v>
      </c>
      <c r="AK870" s="60">
        <v>38</v>
      </c>
      <c r="AL870" s="63">
        <v>39676</v>
      </c>
      <c r="AM870" s="64">
        <v>0.58333333333333337</v>
      </c>
      <c r="AN870" s="61">
        <v>18</v>
      </c>
      <c r="AO870" s="63">
        <v>39678</v>
      </c>
      <c r="AP870" s="65">
        <v>0.33333333333333331</v>
      </c>
      <c r="AQ870" s="61">
        <v>23</v>
      </c>
      <c r="AR870" s="63">
        <v>39676</v>
      </c>
      <c r="AS870" s="65">
        <v>0.58333333333333337</v>
      </c>
      <c r="AT870" s="61">
        <v>18</v>
      </c>
      <c r="AU870" s="61">
        <v>23</v>
      </c>
      <c r="AV870" s="61"/>
      <c r="AW870" s="61"/>
      <c r="AX870" s="61"/>
      <c r="AY870" s="61"/>
      <c r="AZ870" s="61"/>
      <c r="BA870" s="66"/>
    </row>
    <row r="871" spans="1:53" hidden="1">
      <c r="A871" t="e">
        <f>VLOOKUP(C871,'2010'!$G$2:$S$120,13,FALSE)</f>
        <v>#N/A</v>
      </c>
      <c r="B871" s="10">
        <v>869</v>
      </c>
      <c r="C871" s="67" t="s">
        <v>4116</v>
      </c>
      <c r="D871" s="68" t="s">
        <v>4117</v>
      </c>
      <c r="E871" s="68" t="s">
        <v>120</v>
      </c>
      <c r="F871" s="68"/>
      <c r="G871" s="69" t="s">
        <v>4118</v>
      </c>
      <c r="H871" s="68"/>
      <c r="I871" s="70" t="s">
        <v>1241</v>
      </c>
      <c r="J871" s="68" t="s">
        <v>4119</v>
      </c>
      <c r="K871" s="68">
        <v>28.536079999999998</v>
      </c>
      <c r="L871" s="68">
        <v>-24.303940000000001</v>
      </c>
      <c r="M871" s="68">
        <v>2</v>
      </c>
      <c r="N871" s="68">
        <v>100</v>
      </c>
      <c r="O871" s="68" t="s">
        <v>4120</v>
      </c>
      <c r="P871" s="68" t="s">
        <v>3824</v>
      </c>
      <c r="Q871" s="71">
        <v>235</v>
      </c>
      <c r="R871" s="72">
        <v>2.7</v>
      </c>
      <c r="S871" s="72">
        <v>2096</v>
      </c>
      <c r="T871" s="72"/>
      <c r="U871" s="73">
        <v>214.05957446808512</v>
      </c>
      <c r="V871" s="73">
        <v>0</v>
      </c>
      <c r="W871" s="71">
        <v>0</v>
      </c>
      <c r="X871" s="72"/>
      <c r="Y871" s="72"/>
      <c r="Z871" s="72"/>
      <c r="AA871" s="80" t="s">
        <v>3813</v>
      </c>
      <c r="AB871" s="80" t="s">
        <v>3813</v>
      </c>
      <c r="AC871" s="80" t="s">
        <v>3813</v>
      </c>
      <c r="AD871" s="71"/>
      <c r="AE871" s="71"/>
      <c r="AF871" s="71"/>
      <c r="AG871" s="71"/>
      <c r="AH871" s="71"/>
      <c r="AI871" s="73"/>
      <c r="AJ871" s="71">
        <v>0</v>
      </c>
      <c r="AK871" s="71">
        <v>37</v>
      </c>
      <c r="AL871" s="74">
        <v>39677</v>
      </c>
      <c r="AM871" s="75">
        <v>0.5</v>
      </c>
      <c r="AN871" s="72">
        <v>18</v>
      </c>
      <c r="AO871" s="74">
        <v>39675</v>
      </c>
      <c r="AP871" s="76">
        <v>0.625</v>
      </c>
      <c r="AQ871" s="72">
        <v>26</v>
      </c>
      <c r="AR871" s="74">
        <v>39677</v>
      </c>
      <c r="AS871" s="76">
        <v>0.5</v>
      </c>
      <c r="AT871" s="72">
        <v>18</v>
      </c>
      <c r="AU871" s="72">
        <v>26</v>
      </c>
      <c r="AV871" s="72"/>
      <c r="AW871" s="72"/>
      <c r="AX871" s="72"/>
      <c r="AY871" s="72"/>
      <c r="AZ871" s="72"/>
      <c r="BA871" s="77"/>
    </row>
    <row r="872" spans="1:53" hidden="1">
      <c r="A872" t="e">
        <f>VLOOKUP(C872,'2010'!$G$2:$S$120,13,FALSE)</f>
        <v>#N/A</v>
      </c>
      <c r="B872" s="10">
        <v>870</v>
      </c>
      <c r="C872" s="56" t="s">
        <v>4121</v>
      </c>
      <c r="D872" s="57" t="s">
        <v>4122</v>
      </c>
      <c r="E872" s="57" t="s">
        <v>120</v>
      </c>
      <c r="F872" s="57"/>
      <c r="G872" s="58" t="s">
        <v>4123</v>
      </c>
      <c r="H872" s="57"/>
      <c r="I872" s="59" t="s">
        <v>2612</v>
      </c>
      <c r="J872" s="57" t="s">
        <v>4124</v>
      </c>
      <c r="K872" s="57">
        <v>27.752420000000001</v>
      </c>
      <c r="L872" s="57">
        <v>-24.780280000000001</v>
      </c>
      <c r="M872" s="57">
        <v>2</v>
      </c>
      <c r="N872" s="57">
        <v>100</v>
      </c>
      <c r="O872" s="57" t="s">
        <v>4125</v>
      </c>
      <c r="P872" s="57" t="s">
        <v>4126</v>
      </c>
      <c r="Q872" s="60">
        <v>181</v>
      </c>
      <c r="R872" s="61">
        <v>2.1</v>
      </c>
      <c r="S872" s="61">
        <v>2382</v>
      </c>
      <c r="T872" s="61"/>
      <c r="U872" s="62">
        <v>315.84530386740329</v>
      </c>
      <c r="V872" s="62">
        <v>0</v>
      </c>
      <c r="W872" s="60">
        <v>0</v>
      </c>
      <c r="X872" s="61"/>
      <c r="Y872" s="61"/>
      <c r="Z872" s="61"/>
      <c r="AA872" s="81" t="s">
        <v>3813</v>
      </c>
      <c r="AB872" s="81" t="s">
        <v>3813</v>
      </c>
      <c r="AC872" s="81" t="s">
        <v>3813</v>
      </c>
      <c r="AD872" s="60"/>
      <c r="AE872" s="60"/>
      <c r="AF872" s="60"/>
      <c r="AG872" s="60"/>
      <c r="AH872" s="60"/>
      <c r="AI872" s="62"/>
      <c r="AJ872" s="60">
        <v>0</v>
      </c>
      <c r="AK872" s="60">
        <v>46</v>
      </c>
      <c r="AL872" s="63">
        <v>39661</v>
      </c>
      <c r="AM872" s="64">
        <v>0.66666666666666663</v>
      </c>
      <c r="AN872" s="61">
        <v>27</v>
      </c>
      <c r="AO872" s="63">
        <v>39661</v>
      </c>
      <c r="AP872" s="65">
        <v>0.79166666666666663</v>
      </c>
      <c r="AQ872" s="61">
        <v>28</v>
      </c>
      <c r="AR872" s="63">
        <v>39663</v>
      </c>
      <c r="AS872" s="65">
        <v>0.66666666666666663</v>
      </c>
      <c r="AT872" s="61">
        <v>27</v>
      </c>
      <c r="AU872" s="61">
        <v>28</v>
      </c>
      <c r="AV872" s="61"/>
      <c r="AW872" s="61"/>
      <c r="AX872" s="61"/>
      <c r="AY872" s="61"/>
      <c r="AZ872" s="61"/>
      <c r="BA872" s="66"/>
    </row>
    <row r="873" spans="1:53" hidden="1">
      <c r="A873" t="e">
        <f>VLOOKUP(C873,'2010'!$G$2:$S$120,13,FALSE)</f>
        <v>#N/A</v>
      </c>
      <c r="B873" s="10">
        <v>871</v>
      </c>
      <c r="C873" s="67" t="s">
        <v>4127</v>
      </c>
      <c r="D873" s="68" t="s">
        <v>4128</v>
      </c>
      <c r="E873" s="68" t="s">
        <v>120</v>
      </c>
      <c r="F873" s="68"/>
      <c r="G873" s="69" t="s">
        <v>4129</v>
      </c>
      <c r="H873" s="68"/>
      <c r="I873" s="70" t="s">
        <v>505</v>
      </c>
      <c r="J873" s="68" t="s">
        <v>4130</v>
      </c>
      <c r="K873" s="68">
        <v>27.109739999999999</v>
      </c>
      <c r="L873" s="68">
        <v>-24.434840000000001</v>
      </c>
      <c r="M873" s="68">
        <v>2</v>
      </c>
      <c r="N873" s="68">
        <v>100</v>
      </c>
      <c r="O873" s="68" t="s">
        <v>4131</v>
      </c>
      <c r="P873" s="68" t="s">
        <v>303</v>
      </c>
      <c r="Q873" s="71">
        <v>191.75</v>
      </c>
      <c r="R873" s="72">
        <v>2.2000000000000002</v>
      </c>
      <c r="S873" s="72">
        <v>1265</v>
      </c>
      <c r="T873" s="72"/>
      <c r="U873" s="73">
        <v>158.33116036505868</v>
      </c>
      <c r="V873" s="73">
        <v>0</v>
      </c>
      <c r="W873" s="71">
        <v>0</v>
      </c>
      <c r="X873" s="72"/>
      <c r="Y873" s="72"/>
      <c r="Z873" s="72"/>
      <c r="AA873" s="80" t="s">
        <v>3813</v>
      </c>
      <c r="AB873" s="80" t="s">
        <v>3813</v>
      </c>
      <c r="AC873" s="80" t="s">
        <v>3813</v>
      </c>
      <c r="AD873" s="71"/>
      <c r="AE873" s="71"/>
      <c r="AF873" s="71"/>
      <c r="AG873" s="71"/>
      <c r="AH873" s="71"/>
      <c r="AI873" s="73"/>
      <c r="AJ873" s="71">
        <v>0</v>
      </c>
      <c r="AK873" s="71">
        <v>30</v>
      </c>
      <c r="AL873" s="74">
        <v>39656</v>
      </c>
      <c r="AM873" s="75">
        <v>0.54166666666666663</v>
      </c>
      <c r="AN873" s="72">
        <v>17</v>
      </c>
      <c r="AO873" s="74">
        <v>39656</v>
      </c>
      <c r="AP873" s="76">
        <v>0.45833333333333331</v>
      </c>
      <c r="AQ873" s="72">
        <v>17</v>
      </c>
      <c r="AR873" s="74">
        <v>39656</v>
      </c>
      <c r="AS873" s="76">
        <v>0.54166666666666663</v>
      </c>
      <c r="AT873" s="72">
        <v>17</v>
      </c>
      <c r="AU873" s="72">
        <v>17</v>
      </c>
      <c r="AV873" s="72"/>
      <c r="AW873" s="72"/>
      <c r="AX873" s="72"/>
      <c r="AY873" s="72"/>
      <c r="AZ873" s="72"/>
      <c r="BA873" s="77"/>
    </row>
    <row r="874" spans="1:53" hidden="1">
      <c r="A874" t="e">
        <f>VLOOKUP(C874,'2010'!$G$2:$S$120,13,FALSE)</f>
        <v>#N/A</v>
      </c>
      <c r="B874" s="10">
        <v>872</v>
      </c>
      <c r="C874" s="56" t="s">
        <v>4132</v>
      </c>
      <c r="D874" s="57" t="s">
        <v>4133</v>
      </c>
      <c r="E874" s="57" t="s">
        <v>120</v>
      </c>
      <c r="F874" s="57"/>
      <c r="G874" s="58" t="s">
        <v>4134</v>
      </c>
      <c r="H874" s="57"/>
      <c r="I874" s="59" t="s">
        <v>535</v>
      </c>
      <c r="J874" s="57" t="s">
        <v>4135</v>
      </c>
      <c r="K874" s="57">
        <v>29.28708</v>
      </c>
      <c r="L874" s="57">
        <v>-24.986249999999998</v>
      </c>
      <c r="M874" s="57">
        <v>2</v>
      </c>
      <c r="N874" s="57">
        <v>120</v>
      </c>
      <c r="O874" s="57" t="s">
        <v>141</v>
      </c>
      <c r="P874" s="57" t="s">
        <v>4136</v>
      </c>
      <c r="Q874" s="60">
        <v>189</v>
      </c>
      <c r="R874" s="61">
        <v>2.2000000000000002</v>
      </c>
      <c r="S874" s="61">
        <v>27777</v>
      </c>
      <c r="T874" s="61"/>
      <c r="U874" s="62">
        <v>3527.2380952380954</v>
      </c>
      <c r="V874" s="62">
        <v>0</v>
      </c>
      <c r="W874" s="60">
        <v>0</v>
      </c>
      <c r="X874" s="61"/>
      <c r="Y874" s="61"/>
      <c r="Z874" s="61"/>
      <c r="AA874" s="81" t="s">
        <v>3813</v>
      </c>
      <c r="AB874" s="81" t="s">
        <v>3813</v>
      </c>
      <c r="AC874" s="81" t="s">
        <v>3813</v>
      </c>
      <c r="AD874" s="60"/>
      <c r="AE874" s="60"/>
      <c r="AF874" s="60"/>
      <c r="AG874" s="60"/>
      <c r="AH874" s="60"/>
      <c r="AI874" s="62"/>
      <c r="AJ874" s="60">
        <v>0</v>
      </c>
      <c r="AK874" s="60">
        <v>367</v>
      </c>
      <c r="AL874" s="63">
        <v>39647</v>
      </c>
      <c r="AM874" s="64">
        <v>0.70833333333333337</v>
      </c>
      <c r="AN874" s="61">
        <v>194</v>
      </c>
      <c r="AO874" s="63">
        <v>39650</v>
      </c>
      <c r="AP874" s="65">
        <v>0.33333333333333331</v>
      </c>
      <c r="AQ874" s="61">
        <v>209</v>
      </c>
      <c r="AR874" s="63">
        <v>39651</v>
      </c>
      <c r="AS874" s="65">
        <v>0.75</v>
      </c>
      <c r="AT874" s="61">
        <v>194</v>
      </c>
      <c r="AU874" s="61">
        <v>209</v>
      </c>
      <c r="AV874" s="61"/>
      <c r="AW874" s="61"/>
      <c r="AX874" s="61"/>
      <c r="AY874" s="61"/>
      <c r="AZ874" s="61"/>
      <c r="BA874" s="66"/>
    </row>
    <row r="875" spans="1:53" hidden="1">
      <c r="A875" t="e">
        <f>VLOOKUP(C875,'2010'!$G$2:$S$120,13,FALSE)</f>
        <v>#N/A</v>
      </c>
      <c r="B875" s="10">
        <v>873</v>
      </c>
      <c r="C875" s="67" t="s">
        <v>4137</v>
      </c>
      <c r="D875" s="68" t="s">
        <v>4138</v>
      </c>
      <c r="E875" s="68" t="s">
        <v>120</v>
      </c>
      <c r="F875" s="69" t="s">
        <v>3915</v>
      </c>
      <c r="G875" s="69" t="s">
        <v>4139</v>
      </c>
      <c r="H875" s="68"/>
      <c r="I875" s="70" t="s">
        <v>1463</v>
      </c>
      <c r="J875" s="68" t="s">
        <v>4140</v>
      </c>
      <c r="K875" s="68">
        <v>29.760999999999999</v>
      </c>
      <c r="L875" s="68">
        <v>-24.948609999999999</v>
      </c>
      <c r="M875" s="68">
        <v>2</v>
      </c>
      <c r="N875" s="68">
        <v>100</v>
      </c>
      <c r="O875" s="68" t="s">
        <v>4141</v>
      </c>
      <c r="P875" s="68" t="s">
        <v>4142</v>
      </c>
      <c r="Q875" s="71">
        <v>186</v>
      </c>
      <c r="R875" s="72">
        <v>2.1</v>
      </c>
      <c r="S875" s="72">
        <v>32079</v>
      </c>
      <c r="T875" s="72"/>
      <c r="U875" s="73">
        <v>4139.2258064516127</v>
      </c>
      <c r="V875" s="73">
        <v>0</v>
      </c>
      <c r="W875" s="71">
        <v>0</v>
      </c>
      <c r="X875" s="72"/>
      <c r="Y875" s="72"/>
      <c r="Z875" s="72"/>
      <c r="AA875" s="80" t="s">
        <v>3813</v>
      </c>
      <c r="AB875" s="80" t="s">
        <v>3813</v>
      </c>
      <c r="AC875" s="80" t="s">
        <v>3813</v>
      </c>
      <c r="AD875" s="71"/>
      <c r="AE875" s="71"/>
      <c r="AF875" s="71"/>
      <c r="AG875" s="71"/>
      <c r="AH875" s="71"/>
      <c r="AI875" s="73"/>
      <c r="AJ875" s="71">
        <v>0</v>
      </c>
      <c r="AK875" s="71">
        <v>457</v>
      </c>
      <c r="AL875" s="74">
        <v>39647</v>
      </c>
      <c r="AM875" s="75">
        <v>0.70833333333333337</v>
      </c>
      <c r="AN875" s="72">
        <v>260</v>
      </c>
      <c r="AO875" s="74">
        <v>39647</v>
      </c>
      <c r="AP875" s="76">
        <v>0.75</v>
      </c>
      <c r="AQ875" s="72">
        <v>265</v>
      </c>
      <c r="AR875" s="74">
        <v>39649</v>
      </c>
      <c r="AS875" s="76">
        <v>0.66666666666666663</v>
      </c>
      <c r="AT875" s="72">
        <v>260</v>
      </c>
      <c r="AU875" s="72">
        <v>265</v>
      </c>
      <c r="AV875" s="72"/>
      <c r="AW875" s="72"/>
      <c r="AX875" s="72"/>
      <c r="AY875" s="72"/>
      <c r="AZ875" s="72"/>
      <c r="BA875" s="77"/>
    </row>
    <row r="876" spans="1:53" hidden="1">
      <c r="A876" t="e">
        <f>VLOOKUP(C876,'2010'!$G$2:$S$120,13,FALSE)</f>
        <v>#N/A</v>
      </c>
      <c r="B876" s="10">
        <v>874</v>
      </c>
      <c r="C876" s="56" t="s">
        <v>4143</v>
      </c>
      <c r="D876" s="57" t="s">
        <v>4144</v>
      </c>
      <c r="E876" s="57" t="s">
        <v>120</v>
      </c>
      <c r="F876" s="58" t="s">
        <v>420</v>
      </c>
      <c r="G876" s="58" t="s">
        <v>4145</v>
      </c>
      <c r="H876" s="58" t="s">
        <v>222</v>
      </c>
      <c r="I876" s="59" t="s">
        <v>1270</v>
      </c>
      <c r="J876" s="57" t="s">
        <v>4146</v>
      </c>
      <c r="K876" s="57">
        <v>30.221920000000001</v>
      </c>
      <c r="L876" s="57">
        <v>-24.729140000000001</v>
      </c>
      <c r="M876" s="57">
        <v>2</v>
      </c>
      <c r="N876" s="57">
        <v>120</v>
      </c>
      <c r="O876" s="57" t="s">
        <v>216</v>
      </c>
      <c r="P876" s="57" t="s">
        <v>4147</v>
      </c>
      <c r="Q876" s="60">
        <v>186.7</v>
      </c>
      <c r="R876" s="61">
        <v>2.1</v>
      </c>
      <c r="S876" s="61">
        <v>22408</v>
      </c>
      <c r="T876" s="61"/>
      <c r="U876" s="62">
        <v>2880.5141938939478</v>
      </c>
      <c r="V876" s="62">
        <v>0</v>
      </c>
      <c r="W876" s="60">
        <v>0</v>
      </c>
      <c r="X876" s="61"/>
      <c r="Y876" s="61"/>
      <c r="Z876" s="61"/>
      <c r="AA876" s="81" t="s">
        <v>3813</v>
      </c>
      <c r="AB876" s="81" t="s">
        <v>3813</v>
      </c>
      <c r="AC876" s="81" t="s">
        <v>3813</v>
      </c>
      <c r="AD876" s="60"/>
      <c r="AE876" s="60"/>
      <c r="AF876" s="60"/>
      <c r="AG876" s="60"/>
      <c r="AH876" s="60"/>
      <c r="AI876" s="62"/>
      <c r="AJ876" s="60">
        <v>0</v>
      </c>
      <c r="AK876" s="60">
        <v>314</v>
      </c>
      <c r="AL876" s="63">
        <v>39647</v>
      </c>
      <c r="AM876" s="64">
        <v>0.66666666666666663</v>
      </c>
      <c r="AN876" s="61">
        <v>148</v>
      </c>
      <c r="AO876" s="63">
        <v>39650</v>
      </c>
      <c r="AP876" s="65">
        <v>0.29166666666666669</v>
      </c>
      <c r="AQ876" s="61">
        <v>172</v>
      </c>
      <c r="AR876" s="63">
        <v>39647</v>
      </c>
      <c r="AS876" s="65">
        <v>0.66666666666666663</v>
      </c>
      <c r="AT876" s="61">
        <v>148</v>
      </c>
      <c r="AU876" s="61">
        <v>172</v>
      </c>
      <c r="AV876" s="61"/>
      <c r="AW876" s="61"/>
      <c r="AX876" s="61"/>
      <c r="AY876" s="61"/>
      <c r="AZ876" s="61"/>
      <c r="BA876" s="66"/>
    </row>
    <row r="877" spans="1:53" hidden="1">
      <c r="A877" t="e">
        <f>VLOOKUP(C877,'2010'!$G$2:$S$120,13,FALSE)</f>
        <v>#N/A</v>
      </c>
      <c r="B877" s="10">
        <v>875</v>
      </c>
      <c r="C877" s="67" t="s">
        <v>4148</v>
      </c>
      <c r="D877" s="68" t="s">
        <v>4149</v>
      </c>
      <c r="E877" s="68" t="s">
        <v>120</v>
      </c>
      <c r="F877" s="68"/>
      <c r="G877" s="69" t="s">
        <v>4150</v>
      </c>
      <c r="H877" s="68"/>
      <c r="I877" s="70" t="s">
        <v>1854</v>
      </c>
      <c r="J877" s="68" t="s">
        <v>4151</v>
      </c>
      <c r="K877" s="68">
        <v>29.702439999999999</v>
      </c>
      <c r="L877" s="68">
        <v>-23.884530000000002</v>
      </c>
      <c r="M877" s="68">
        <v>2</v>
      </c>
      <c r="N877" s="68">
        <v>100</v>
      </c>
      <c r="O877" s="68" t="s">
        <v>4152</v>
      </c>
      <c r="P877" s="68" t="s">
        <v>4153</v>
      </c>
      <c r="Q877" s="71">
        <v>186</v>
      </c>
      <c r="R877" s="72">
        <v>2.1</v>
      </c>
      <c r="S877" s="72">
        <v>64396</v>
      </c>
      <c r="T877" s="72"/>
      <c r="U877" s="73">
        <v>8309.1612903225796</v>
      </c>
      <c r="V877" s="73">
        <v>0</v>
      </c>
      <c r="W877" s="71">
        <v>0</v>
      </c>
      <c r="X877" s="72"/>
      <c r="Y877" s="72"/>
      <c r="Z877" s="72"/>
      <c r="AA877" s="80" t="s">
        <v>3813</v>
      </c>
      <c r="AB877" s="80" t="s">
        <v>3813</v>
      </c>
      <c r="AC877" s="80" t="s">
        <v>3813</v>
      </c>
      <c r="AD877" s="71"/>
      <c r="AE877" s="71"/>
      <c r="AF877" s="71"/>
      <c r="AG877" s="71"/>
      <c r="AH877" s="71"/>
      <c r="AI877" s="73"/>
      <c r="AJ877" s="71">
        <v>0</v>
      </c>
      <c r="AK877" s="71">
        <v>758</v>
      </c>
      <c r="AL877" s="74">
        <v>39694</v>
      </c>
      <c r="AM877" s="75">
        <v>0.33333333333333331</v>
      </c>
      <c r="AN877" s="72">
        <v>469</v>
      </c>
      <c r="AO877" s="74">
        <v>39689</v>
      </c>
      <c r="AP877" s="76">
        <v>0.79166666666666663</v>
      </c>
      <c r="AQ877" s="72">
        <v>354</v>
      </c>
      <c r="AR877" s="74">
        <v>39690</v>
      </c>
      <c r="AS877" s="76">
        <v>0.79166666666666663</v>
      </c>
      <c r="AT877" s="72">
        <v>469</v>
      </c>
      <c r="AU877" s="72">
        <v>354</v>
      </c>
      <c r="AV877" s="72"/>
      <c r="AW877" s="72"/>
      <c r="AX877" s="72"/>
      <c r="AY877" s="72"/>
      <c r="AZ877" s="72"/>
      <c r="BA877" s="77"/>
    </row>
    <row r="878" spans="1:53" hidden="1">
      <c r="A878" t="e">
        <f>VLOOKUP(C878,'2010'!$G$2:$S$120,13,FALSE)</f>
        <v>#N/A</v>
      </c>
      <c r="B878" s="10">
        <v>876</v>
      </c>
      <c r="C878" s="56" t="s">
        <v>4154</v>
      </c>
      <c r="D878" s="57" t="s">
        <v>4155</v>
      </c>
      <c r="E878" s="57" t="s">
        <v>120</v>
      </c>
      <c r="F878" s="57"/>
      <c r="G878" s="58" t="s">
        <v>3844</v>
      </c>
      <c r="H878" s="58" t="s">
        <v>191</v>
      </c>
      <c r="I878" s="59" t="s">
        <v>1274</v>
      </c>
      <c r="J878" s="57" t="s">
        <v>4156</v>
      </c>
      <c r="K878" s="57">
        <v>30.553080000000001</v>
      </c>
      <c r="L878" s="57">
        <v>-22.85247</v>
      </c>
      <c r="M878" s="57">
        <v>2</v>
      </c>
      <c r="N878" s="57">
        <v>100</v>
      </c>
      <c r="O878" s="57" t="s">
        <v>4157</v>
      </c>
      <c r="P878" s="57" t="s">
        <v>4158</v>
      </c>
      <c r="Q878" s="60">
        <v>169</v>
      </c>
      <c r="R878" s="61">
        <v>1.9</v>
      </c>
      <c r="S878" s="61">
        <v>44280</v>
      </c>
      <c r="T878" s="61"/>
      <c r="U878" s="62">
        <v>6288.2840236686388</v>
      </c>
      <c r="V878" s="62">
        <v>0</v>
      </c>
      <c r="W878" s="60">
        <v>0</v>
      </c>
      <c r="X878" s="61"/>
      <c r="Y878" s="61"/>
      <c r="Z878" s="61"/>
      <c r="AA878" s="81" t="s">
        <v>3813</v>
      </c>
      <c r="AB878" s="81" t="s">
        <v>3813</v>
      </c>
      <c r="AC878" s="81" t="s">
        <v>3813</v>
      </c>
      <c r="AD878" s="60"/>
      <c r="AE878" s="60"/>
      <c r="AF878" s="60"/>
      <c r="AG878" s="60"/>
      <c r="AH878" s="60"/>
      <c r="AI878" s="62"/>
      <c r="AJ878" s="60">
        <v>0</v>
      </c>
      <c r="AK878" s="60">
        <v>780</v>
      </c>
      <c r="AL878" s="63">
        <v>39694</v>
      </c>
      <c r="AM878" s="64">
        <v>0.83333333333333337</v>
      </c>
      <c r="AN878" s="61">
        <v>678</v>
      </c>
      <c r="AO878" s="63">
        <v>39694</v>
      </c>
      <c r="AP878" s="65">
        <v>0.83333333333333337</v>
      </c>
      <c r="AQ878" s="61">
        <v>323</v>
      </c>
      <c r="AR878" s="63">
        <v>39697</v>
      </c>
      <c r="AS878" s="65">
        <v>0.41666666666666669</v>
      </c>
      <c r="AT878" s="61">
        <v>678</v>
      </c>
      <c r="AU878" s="61">
        <v>323</v>
      </c>
      <c r="AV878" s="61"/>
      <c r="AW878" s="61"/>
      <c r="AX878" s="61"/>
      <c r="AY878" s="61"/>
      <c r="AZ878" s="61"/>
      <c r="BA878" s="66"/>
    </row>
    <row r="879" spans="1:53" hidden="1">
      <c r="A879" t="e">
        <f>VLOOKUP(C879,'2010'!$G$2:$S$120,13,FALSE)</f>
        <v>#N/A</v>
      </c>
      <c r="B879" s="10">
        <v>877</v>
      </c>
      <c r="C879" s="67" t="s">
        <v>4159</v>
      </c>
      <c r="D879" s="68" t="s">
        <v>4160</v>
      </c>
      <c r="E879" s="68" t="s">
        <v>120</v>
      </c>
      <c r="F879" s="68"/>
      <c r="G879" s="69" t="s">
        <v>4161</v>
      </c>
      <c r="H879" s="68"/>
      <c r="I879" s="70" t="s">
        <v>531</v>
      </c>
      <c r="J879" s="68" t="s">
        <v>4162</v>
      </c>
      <c r="K879" s="68">
        <v>30.545190000000002</v>
      </c>
      <c r="L879" s="68">
        <v>-22.432860000000002</v>
      </c>
      <c r="M879" s="68">
        <v>2</v>
      </c>
      <c r="N879" s="68">
        <v>80</v>
      </c>
      <c r="O879" s="68" t="s">
        <v>4163</v>
      </c>
      <c r="P879" s="68" t="s">
        <v>4164</v>
      </c>
      <c r="Q879" s="71">
        <v>290</v>
      </c>
      <c r="R879" s="72">
        <v>3.3</v>
      </c>
      <c r="S879" s="72">
        <v>4559</v>
      </c>
      <c r="T879" s="72"/>
      <c r="U879" s="73">
        <v>377.29655172413794</v>
      </c>
      <c r="V879" s="73">
        <v>0</v>
      </c>
      <c r="W879" s="71">
        <v>0</v>
      </c>
      <c r="X879" s="72"/>
      <c r="Y879" s="72"/>
      <c r="Z879" s="72"/>
      <c r="AA879" s="80" t="s">
        <v>3813</v>
      </c>
      <c r="AB879" s="80" t="s">
        <v>3813</v>
      </c>
      <c r="AC879" s="80" t="s">
        <v>3813</v>
      </c>
      <c r="AD879" s="71"/>
      <c r="AE879" s="71"/>
      <c r="AF879" s="71"/>
      <c r="AG879" s="71"/>
      <c r="AH879" s="71"/>
      <c r="AI879" s="73"/>
      <c r="AJ879" s="71">
        <v>0</v>
      </c>
      <c r="AK879" s="71">
        <v>35</v>
      </c>
      <c r="AL879" s="74">
        <v>39712</v>
      </c>
      <c r="AM879" s="75">
        <v>0.54166666666666663</v>
      </c>
      <c r="AN879" s="72">
        <v>22</v>
      </c>
      <c r="AO879" s="74">
        <v>39709</v>
      </c>
      <c r="AP879" s="76">
        <v>0.29166666666666669</v>
      </c>
      <c r="AQ879" s="72">
        <v>27</v>
      </c>
      <c r="AR879" s="74">
        <v>39708</v>
      </c>
      <c r="AS879" s="76">
        <v>0.70833333333333337</v>
      </c>
      <c r="AT879" s="72">
        <v>22</v>
      </c>
      <c r="AU879" s="72">
        <v>27</v>
      </c>
      <c r="AV879" s="72"/>
      <c r="AW879" s="72"/>
      <c r="AX879" s="72"/>
      <c r="AY879" s="72"/>
      <c r="AZ879" s="72"/>
      <c r="BA879" s="77"/>
    </row>
    <row r="880" spans="1:53" hidden="1">
      <c r="A880" t="e">
        <f>VLOOKUP(C880,'2010'!$G$2:$S$120,13,FALSE)</f>
        <v>#N/A</v>
      </c>
      <c r="B880" s="10">
        <v>878</v>
      </c>
      <c r="C880" s="56" t="s">
        <v>4165</v>
      </c>
      <c r="D880" s="57" t="s">
        <v>4166</v>
      </c>
      <c r="E880" s="57" t="s">
        <v>120</v>
      </c>
      <c r="F880" s="58" t="s">
        <v>4167</v>
      </c>
      <c r="G880" s="58" t="s">
        <v>4168</v>
      </c>
      <c r="H880" s="57"/>
      <c r="I880" s="59" t="s">
        <v>1283</v>
      </c>
      <c r="J880" s="57" t="s">
        <v>4169</v>
      </c>
      <c r="K880" s="57">
        <v>30.05639</v>
      </c>
      <c r="L880" s="57">
        <v>-22.3675</v>
      </c>
      <c r="M880" s="57">
        <v>2</v>
      </c>
      <c r="N880" s="57">
        <v>100</v>
      </c>
      <c r="O880" s="57" t="s">
        <v>3868</v>
      </c>
      <c r="P880" s="57" t="s">
        <v>112</v>
      </c>
      <c r="Q880" s="60">
        <v>292.91000000000003</v>
      </c>
      <c r="R880" s="61">
        <v>3.3</v>
      </c>
      <c r="S880" s="61">
        <v>10249</v>
      </c>
      <c r="T880" s="61"/>
      <c r="U880" s="62">
        <v>839.76648117169088</v>
      </c>
      <c r="V880" s="62">
        <v>0</v>
      </c>
      <c r="W880" s="60">
        <v>0</v>
      </c>
      <c r="X880" s="61"/>
      <c r="Y880" s="61"/>
      <c r="Z880" s="61"/>
      <c r="AA880" s="81" t="s">
        <v>3813</v>
      </c>
      <c r="AB880" s="81" t="s">
        <v>3813</v>
      </c>
      <c r="AC880" s="81" t="s">
        <v>3813</v>
      </c>
      <c r="AD880" s="60"/>
      <c r="AE880" s="60"/>
      <c r="AF880" s="60"/>
      <c r="AG880" s="60"/>
      <c r="AH880" s="60"/>
      <c r="AI880" s="62"/>
      <c r="AJ880" s="60">
        <v>0</v>
      </c>
      <c r="AK880" s="60">
        <v>97</v>
      </c>
      <c r="AL880" s="63">
        <v>39690</v>
      </c>
      <c r="AM880" s="64">
        <v>0.375</v>
      </c>
      <c r="AN880" s="61">
        <v>68</v>
      </c>
      <c r="AO880" s="63">
        <v>39690</v>
      </c>
      <c r="AP880" s="65">
        <v>0.58333333333333337</v>
      </c>
      <c r="AQ880" s="61">
        <v>76</v>
      </c>
      <c r="AR880" s="63">
        <v>39690</v>
      </c>
      <c r="AS880" s="65">
        <v>0.375</v>
      </c>
      <c r="AT880" s="61">
        <v>68</v>
      </c>
      <c r="AU880" s="61">
        <v>76</v>
      </c>
      <c r="AV880" s="61"/>
      <c r="AW880" s="61"/>
      <c r="AX880" s="61"/>
      <c r="AY880" s="61"/>
      <c r="AZ880" s="61"/>
      <c r="BA880" s="66"/>
    </row>
    <row r="881" spans="1:53" hidden="1">
      <c r="A881" t="e">
        <f>VLOOKUP(C881,'2010'!$G$2:$S$120,13,FALSE)</f>
        <v>#N/A</v>
      </c>
      <c r="B881" s="10">
        <v>879</v>
      </c>
      <c r="C881" s="67" t="s">
        <v>4170</v>
      </c>
      <c r="D881" s="68" t="s">
        <v>4171</v>
      </c>
      <c r="E881" s="68" t="s">
        <v>120</v>
      </c>
      <c r="F881" s="69" t="s">
        <v>4172</v>
      </c>
      <c r="G881" s="69" t="s">
        <v>4173</v>
      </c>
      <c r="H881" s="69" t="s">
        <v>191</v>
      </c>
      <c r="I881" s="70" t="s">
        <v>2022</v>
      </c>
      <c r="J881" s="68" t="s">
        <v>4174</v>
      </c>
      <c r="K881" s="68">
        <v>28.890779999999999</v>
      </c>
      <c r="L881" s="68">
        <v>-24.089410000000001</v>
      </c>
      <c r="M881" s="68">
        <v>2</v>
      </c>
      <c r="N881" s="68">
        <v>100</v>
      </c>
      <c r="O881" s="68" t="s">
        <v>4175</v>
      </c>
      <c r="P881" s="68" t="s">
        <v>95</v>
      </c>
      <c r="Q881" s="71">
        <v>239.86</v>
      </c>
      <c r="R881" s="72">
        <v>2.7</v>
      </c>
      <c r="S881" s="72">
        <v>12467</v>
      </c>
      <c r="T881" s="72"/>
      <c r="U881" s="73">
        <v>1247.4276661385809</v>
      </c>
      <c r="V881" s="73">
        <v>0</v>
      </c>
      <c r="W881" s="71">
        <v>0</v>
      </c>
      <c r="X881" s="72"/>
      <c r="Y881" s="72"/>
      <c r="Z881" s="72"/>
      <c r="AA881" s="80" t="s">
        <v>3813</v>
      </c>
      <c r="AB881" s="80" t="s">
        <v>3813</v>
      </c>
      <c r="AC881" s="80" t="s">
        <v>3813</v>
      </c>
      <c r="AD881" s="71"/>
      <c r="AE881" s="71"/>
      <c r="AF881" s="71"/>
      <c r="AG881" s="71"/>
      <c r="AH881" s="71"/>
      <c r="AI881" s="73"/>
      <c r="AJ881" s="71">
        <v>0</v>
      </c>
      <c r="AK881" s="71">
        <v>161</v>
      </c>
      <c r="AL881" s="74">
        <v>39675</v>
      </c>
      <c r="AM881" s="75">
        <v>0.75</v>
      </c>
      <c r="AN881" s="72">
        <v>97</v>
      </c>
      <c r="AO881" s="74">
        <v>39675</v>
      </c>
      <c r="AP881" s="76">
        <v>0.75</v>
      </c>
      <c r="AQ881" s="72">
        <v>93</v>
      </c>
      <c r="AR881" s="74">
        <v>39668</v>
      </c>
      <c r="AS881" s="76">
        <v>0.66666666666666663</v>
      </c>
      <c r="AT881" s="72">
        <v>97</v>
      </c>
      <c r="AU881" s="72">
        <v>93</v>
      </c>
      <c r="AV881" s="72"/>
      <c r="AW881" s="72"/>
      <c r="AX881" s="72"/>
      <c r="AY881" s="72"/>
      <c r="AZ881" s="72"/>
      <c r="BA881" s="77"/>
    </row>
    <row r="882" spans="1:53" hidden="1">
      <c r="A882" t="e">
        <f>VLOOKUP(C882,'2010'!$G$2:$S$120,13,FALSE)</f>
        <v>#N/A</v>
      </c>
      <c r="B882" s="10">
        <v>880</v>
      </c>
      <c r="C882" s="56" t="s">
        <v>4176</v>
      </c>
      <c r="D882" s="57" t="s">
        <v>4177</v>
      </c>
      <c r="E882" s="57" t="s">
        <v>120</v>
      </c>
      <c r="F882" s="58" t="s">
        <v>4172</v>
      </c>
      <c r="G882" s="58" t="s">
        <v>4173</v>
      </c>
      <c r="H882" s="58" t="s">
        <v>191</v>
      </c>
      <c r="I882" s="59" t="s">
        <v>4056</v>
      </c>
      <c r="J882" s="57" t="s">
        <v>4178</v>
      </c>
      <c r="K882" s="57">
        <v>28.400040000000001</v>
      </c>
      <c r="L882" s="57">
        <v>-23.634170000000001</v>
      </c>
      <c r="M882" s="57">
        <v>2</v>
      </c>
      <c r="N882" s="57">
        <v>100</v>
      </c>
      <c r="O882" s="57" t="s">
        <v>4175</v>
      </c>
      <c r="P882" s="57" t="s">
        <v>95</v>
      </c>
      <c r="Q882" s="60">
        <v>243</v>
      </c>
      <c r="R882" s="61">
        <v>2.8</v>
      </c>
      <c r="S882" s="61">
        <v>5225</v>
      </c>
      <c r="T882" s="61"/>
      <c r="U882" s="62">
        <v>516.04938271604942</v>
      </c>
      <c r="V882" s="62">
        <v>0</v>
      </c>
      <c r="W882" s="60">
        <v>0</v>
      </c>
      <c r="X882" s="61"/>
      <c r="Y882" s="61"/>
      <c r="Z882" s="61"/>
      <c r="AA882" s="81" t="s">
        <v>3813</v>
      </c>
      <c r="AB882" s="81" t="s">
        <v>3813</v>
      </c>
      <c r="AC882" s="81" t="s">
        <v>3813</v>
      </c>
      <c r="AD882" s="60"/>
      <c r="AE882" s="60"/>
      <c r="AF882" s="60"/>
      <c r="AG882" s="60"/>
      <c r="AH882" s="60"/>
      <c r="AI882" s="62"/>
      <c r="AJ882" s="60">
        <v>0</v>
      </c>
      <c r="AK882" s="60">
        <v>74</v>
      </c>
      <c r="AL882" s="63">
        <v>39668</v>
      </c>
      <c r="AM882" s="64">
        <v>0.66666666666666663</v>
      </c>
      <c r="AN882" s="61">
        <v>43</v>
      </c>
      <c r="AO882" s="63">
        <v>39673</v>
      </c>
      <c r="AP882" s="65">
        <v>0.41666666666666669</v>
      </c>
      <c r="AQ882" s="61">
        <v>43</v>
      </c>
      <c r="AR882" s="63">
        <v>39668</v>
      </c>
      <c r="AS882" s="65">
        <v>0.58333333333333337</v>
      </c>
      <c r="AT882" s="61">
        <v>43</v>
      </c>
      <c r="AU882" s="61">
        <v>43</v>
      </c>
      <c r="AV882" s="61"/>
      <c r="AW882" s="61"/>
      <c r="AX882" s="61"/>
      <c r="AY882" s="61"/>
      <c r="AZ882" s="61"/>
      <c r="BA882" s="66"/>
    </row>
    <row r="883" spans="1:53" hidden="1">
      <c r="A883" t="e">
        <f>VLOOKUP(C883,'2010'!$G$2:$S$120,13,FALSE)</f>
        <v>#N/A</v>
      </c>
      <c r="B883" s="10">
        <v>881</v>
      </c>
      <c r="C883" s="67" t="s">
        <v>4179</v>
      </c>
      <c r="D883" s="68" t="s">
        <v>4180</v>
      </c>
      <c r="E883" s="68" t="s">
        <v>120</v>
      </c>
      <c r="F883" s="69" t="s">
        <v>334</v>
      </c>
      <c r="G883" s="69" t="s">
        <v>4181</v>
      </c>
      <c r="H883" s="68"/>
      <c r="I883" s="70" t="s">
        <v>3758</v>
      </c>
      <c r="J883" s="68" t="s">
        <v>4182</v>
      </c>
      <c r="K883" s="68">
        <v>30.553080000000001</v>
      </c>
      <c r="L883" s="68">
        <v>-22.85247</v>
      </c>
      <c r="M883" s="68">
        <v>2</v>
      </c>
      <c r="N883" s="68">
        <v>80</v>
      </c>
      <c r="O883" s="68" t="s">
        <v>3835</v>
      </c>
      <c r="P883" s="68" t="s">
        <v>4183</v>
      </c>
      <c r="Q883" s="71">
        <v>287</v>
      </c>
      <c r="R883" s="72">
        <v>3.3</v>
      </c>
      <c r="S883" s="72">
        <v>3016</v>
      </c>
      <c r="T883" s="72"/>
      <c r="U883" s="73">
        <v>252.20905923344949</v>
      </c>
      <c r="V883" s="73">
        <v>0</v>
      </c>
      <c r="W883" s="71">
        <v>0</v>
      </c>
      <c r="X883" s="72"/>
      <c r="Y883" s="72"/>
      <c r="Z883" s="72"/>
      <c r="AA883" s="80" t="s">
        <v>3813</v>
      </c>
      <c r="AB883" s="80" t="s">
        <v>3813</v>
      </c>
      <c r="AC883" s="80" t="s">
        <v>3813</v>
      </c>
      <c r="AD883" s="71"/>
      <c r="AE883" s="71"/>
      <c r="AF883" s="71"/>
      <c r="AG883" s="71"/>
      <c r="AH883" s="71"/>
      <c r="AI883" s="73"/>
      <c r="AJ883" s="71">
        <v>0</v>
      </c>
      <c r="AK883" s="71">
        <v>33</v>
      </c>
      <c r="AL883" s="74">
        <v>39702</v>
      </c>
      <c r="AM883" s="75">
        <v>0.5</v>
      </c>
      <c r="AN883" s="72">
        <v>22</v>
      </c>
      <c r="AO883" s="74">
        <v>39703</v>
      </c>
      <c r="AP883" s="76">
        <v>0.70833333333333337</v>
      </c>
      <c r="AQ883" s="72">
        <v>19</v>
      </c>
      <c r="AR883" s="74">
        <v>39710</v>
      </c>
      <c r="AS883" s="76">
        <v>0.66666666666666663</v>
      </c>
      <c r="AT883" s="72">
        <v>22</v>
      </c>
      <c r="AU883" s="72">
        <v>19</v>
      </c>
      <c r="AV883" s="72"/>
      <c r="AW883" s="72"/>
      <c r="AX883" s="72"/>
      <c r="AY883" s="72"/>
      <c r="AZ883" s="72"/>
      <c r="BA883" s="77"/>
    </row>
    <row r="884" spans="1:53" hidden="1">
      <c r="A884" t="e">
        <f>VLOOKUP(C884,'2010'!$G$2:$S$120,13,FALSE)</f>
        <v>#N/A</v>
      </c>
      <c r="B884" s="10">
        <v>882</v>
      </c>
      <c r="C884" s="56" t="s">
        <v>4184</v>
      </c>
      <c r="D884" s="57" t="s">
        <v>4185</v>
      </c>
      <c r="E884" s="57" t="s">
        <v>120</v>
      </c>
      <c r="F884" s="57"/>
      <c r="G884" s="58" t="s">
        <v>4186</v>
      </c>
      <c r="H884" s="57"/>
      <c r="I884" s="59" t="s">
        <v>1803</v>
      </c>
      <c r="J884" s="57" t="s">
        <v>4187</v>
      </c>
      <c r="K884" s="57">
        <v>27.58512</v>
      </c>
      <c r="L884" s="57">
        <v>-23.701029999999999</v>
      </c>
      <c r="M884" s="57">
        <v>2</v>
      </c>
      <c r="N884" s="57">
        <v>80</v>
      </c>
      <c r="O884" s="57" t="s">
        <v>309</v>
      </c>
      <c r="P884" s="57" t="s">
        <v>4188</v>
      </c>
      <c r="Q884" s="60">
        <v>190</v>
      </c>
      <c r="R884" s="61">
        <v>2.2000000000000002</v>
      </c>
      <c r="S884" s="61">
        <v>9458</v>
      </c>
      <c r="T884" s="61"/>
      <c r="U884" s="62">
        <v>1194.6947368421052</v>
      </c>
      <c r="V884" s="62">
        <v>0</v>
      </c>
      <c r="W884" s="60">
        <v>0</v>
      </c>
      <c r="X884" s="61"/>
      <c r="Y884" s="61"/>
      <c r="Z884" s="61"/>
      <c r="AA884" s="81" t="s">
        <v>3813</v>
      </c>
      <c r="AB884" s="81" t="s">
        <v>3813</v>
      </c>
      <c r="AC884" s="81" t="s">
        <v>3813</v>
      </c>
      <c r="AD884" s="60"/>
      <c r="AE884" s="60"/>
      <c r="AF884" s="60"/>
      <c r="AG884" s="60"/>
      <c r="AH884" s="60"/>
      <c r="AI884" s="62"/>
      <c r="AJ884" s="60">
        <v>0</v>
      </c>
      <c r="AK884" s="60">
        <v>206</v>
      </c>
      <c r="AL884" s="63">
        <v>39660</v>
      </c>
      <c r="AM884" s="64">
        <v>0.70833333333333337</v>
      </c>
      <c r="AN884" s="61">
        <v>134</v>
      </c>
      <c r="AO884" s="63">
        <v>39665</v>
      </c>
      <c r="AP884" s="65">
        <v>0.75</v>
      </c>
      <c r="AQ884" s="61">
        <v>147</v>
      </c>
      <c r="AR884" s="63">
        <v>39661</v>
      </c>
      <c r="AS884" s="65">
        <v>0.29166666666666669</v>
      </c>
      <c r="AT884" s="61">
        <v>134</v>
      </c>
      <c r="AU884" s="61">
        <v>147</v>
      </c>
      <c r="AV884" s="61"/>
      <c r="AW884" s="61"/>
      <c r="AX884" s="61"/>
      <c r="AY884" s="61"/>
      <c r="AZ884" s="61"/>
      <c r="BA884" s="66"/>
    </row>
    <row r="885" spans="1:53" hidden="1">
      <c r="A885" t="e">
        <f>VLOOKUP(C885,'2010'!$G$2:$S$120,13,FALSE)</f>
        <v>#N/A</v>
      </c>
      <c r="B885" s="10">
        <v>883</v>
      </c>
      <c r="C885" s="67" t="s">
        <v>4189</v>
      </c>
      <c r="D885" s="68" t="s">
        <v>4190</v>
      </c>
      <c r="E885" s="68" t="s">
        <v>120</v>
      </c>
      <c r="F885" s="68"/>
      <c r="G885" s="69" t="s">
        <v>4191</v>
      </c>
      <c r="H885" s="68"/>
      <c r="I885" s="70" t="s">
        <v>3720</v>
      </c>
      <c r="J885" s="68" t="s">
        <v>4192</v>
      </c>
      <c r="K885" s="68">
        <v>27.072610000000001</v>
      </c>
      <c r="L885" s="68">
        <v>-24.425280000000001</v>
      </c>
      <c r="M885" s="68">
        <v>2</v>
      </c>
      <c r="N885" s="68">
        <v>100</v>
      </c>
      <c r="O885" s="68" t="s">
        <v>4193</v>
      </c>
      <c r="P885" s="68" t="s">
        <v>4194</v>
      </c>
      <c r="Q885" s="71">
        <v>192.25</v>
      </c>
      <c r="R885" s="72">
        <v>2.2000000000000002</v>
      </c>
      <c r="S885" s="72">
        <v>432</v>
      </c>
      <c r="T885" s="72"/>
      <c r="U885" s="73">
        <v>53.929778933680105</v>
      </c>
      <c r="V885" s="73">
        <v>0</v>
      </c>
      <c r="W885" s="71">
        <v>0</v>
      </c>
      <c r="X885" s="72"/>
      <c r="Y885" s="72"/>
      <c r="Z885" s="72"/>
      <c r="AA885" s="80" t="s">
        <v>3813</v>
      </c>
      <c r="AB885" s="80" t="s">
        <v>3813</v>
      </c>
      <c r="AC885" s="80" t="s">
        <v>3813</v>
      </c>
      <c r="AD885" s="71"/>
      <c r="AE885" s="71"/>
      <c r="AF885" s="71"/>
      <c r="AG885" s="71"/>
      <c r="AH885" s="71"/>
      <c r="AI885" s="73"/>
      <c r="AJ885" s="71">
        <v>0</v>
      </c>
      <c r="AK885" s="71">
        <v>16</v>
      </c>
      <c r="AL885" s="74">
        <v>39656</v>
      </c>
      <c r="AM885" s="75">
        <v>0.5</v>
      </c>
      <c r="AN885" s="72">
        <v>10</v>
      </c>
      <c r="AO885" s="74">
        <v>39656</v>
      </c>
      <c r="AP885" s="76">
        <v>0.5</v>
      </c>
      <c r="AQ885" s="72">
        <v>8</v>
      </c>
      <c r="AR885" s="74">
        <v>39652</v>
      </c>
      <c r="AS885" s="76">
        <v>0.625</v>
      </c>
      <c r="AT885" s="72">
        <v>10</v>
      </c>
      <c r="AU885" s="72">
        <v>8</v>
      </c>
      <c r="AV885" s="72"/>
      <c r="AW885" s="72"/>
      <c r="AX885" s="72"/>
      <c r="AY885" s="72"/>
      <c r="AZ885" s="72"/>
      <c r="BA885" s="77"/>
    </row>
    <row r="886" spans="1:53" hidden="1">
      <c r="A886" t="e">
        <f>VLOOKUP(C886,'2010'!$G$2:$S$120,13,FALSE)</f>
        <v>#N/A</v>
      </c>
      <c r="B886" s="10">
        <v>884</v>
      </c>
      <c r="C886" s="56" t="s">
        <v>4195</v>
      </c>
      <c r="D886" s="57" t="s">
        <v>4196</v>
      </c>
      <c r="E886" s="57" t="s">
        <v>120</v>
      </c>
      <c r="F886" s="57"/>
      <c r="G886" s="58" t="s">
        <v>4197</v>
      </c>
      <c r="H886" s="57"/>
      <c r="I886" s="59" t="s">
        <v>1084</v>
      </c>
      <c r="J886" s="57" t="s">
        <v>4198</v>
      </c>
      <c r="K886" s="57">
        <v>26.973929999999999</v>
      </c>
      <c r="L886" s="57">
        <v>-24.631029999999999</v>
      </c>
      <c r="M886" s="57">
        <v>2</v>
      </c>
      <c r="N886" s="57">
        <v>100</v>
      </c>
      <c r="O886" s="57" t="s">
        <v>303</v>
      </c>
      <c r="P886" s="57" t="s">
        <v>4199</v>
      </c>
      <c r="Q886" s="60">
        <v>190.5</v>
      </c>
      <c r="R886" s="61">
        <v>2.2000000000000002</v>
      </c>
      <c r="S886" s="61">
        <v>3499</v>
      </c>
      <c r="T886" s="61"/>
      <c r="U886" s="62">
        <v>440.81889763779532</v>
      </c>
      <c r="V886" s="62">
        <v>0</v>
      </c>
      <c r="W886" s="60">
        <v>0</v>
      </c>
      <c r="X886" s="61"/>
      <c r="Y886" s="61"/>
      <c r="Z886" s="61"/>
      <c r="AA886" s="81" t="s">
        <v>3813</v>
      </c>
      <c r="AB886" s="81" t="s">
        <v>3813</v>
      </c>
      <c r="AC886" s="81" t="s">
        <v>3813</v>
      </c>
      <c r="AD886" s="60"/>
      <c r="AE886" s="60"/>
      <c r="AF886" s="60"/>
      <c r="AG886" s="60"/>
      <c r="AH886" s="60"/>
      <c r="AI886" s="62"/>
      <c r="AJ886" s="60">
        <v>0</v>
      </c>
      <c r="AK886" s="60">
        <v>53</v>
      </c>
      <c r="AL886" s="63">
        <v>39653</v>
      </c>
      <c r="AM886" s="64">
        <v>0.58333333333333337</v>
      </c>
      <c r="AN886" s="61">
        <v>33</v>
      </c>
      <c r="AO886" s="63">
        <v>39656</v>
      </c>
      <c r="AP886" s="65">
        <v>0.70833333333333337</v>
      </c>
      <c r="AQ886" s="61">
        <v>31</v>
      </c>
      <c r="AR886" s="63">
        <v>39654</v>
      </c>
      <c r="AS886" s="65">
        <v>0.66666666666666663</v>
      </c>
      <c r="AT886" s="61">
        <v>33</v>
      </c>
      <c r="AU886" s="61">
        <v>31</v>
      </c>
      <c r="AV886" s="61"/>
      <c r="AW886" s="61"/>
      <c r="AX886" s="61"/>
      <c r="AY886" s="61"/>
      <c r="AZ886" s="61"/>
      <c r="BA886" s="66"/>
    </row>
    <row r="887" spans="1:53" hidden="1">
      <c r="A887" t="e">
        <f>VLOOKUP(C887,'2010'!$G$2:$S$120,13,FALSE)</f>
        <v>#N/A</v>
      </c>
      <c r="B887" s="10">
        <v>885</v>
      </c>
      <c r="C887" s="67" t="s">
        <v>4200</v>
      </c>
      <c r="D887" s="68" t="s">
        <v>4201</v>
      </c>
      <c r="E887" s="68" t="s">
        <v>120</v>
      </c>
      <c r="F887" s="69" t="s">
        <v>319</v>
      </c>
      <c r="G887" s="69" t="s">
        <v>3644</v>
      </c>
      <c r="H887" s="69" t="s">
        <v>191</v>
      </c>
      <c r="I887" s="70" t="s">
        <v>4202</v>
      </c>
      <c r="J887" s="68" t="s">
        <v>4203</v>
      </c>
      <c r="K887" s="68">
        <v>27.569970000000001</v>
      </c>
      <c r="L887" s="68">
        <v>-24.977959999999999</v>
      </c>
      <c r="M887" s="68">
        <v>2</v>
      </c>
      <c r="N887" s="68">
        <v>120</v>
      </c>
      <c r="O887" s="68" t="s">
        <v>303</v>
      </c>
      <c r="P887" s="68" t="s">
        <v>321</v>
      </c>
      <c r="Q887" s="71">
        <v>183.44</v>
      </c>
      <c r="R887" s="72">
        <v>2.1</v>
      </c>
      <c r="S887" s="72">
        <v>12808</v>
      </c>
      <c r="T887" s="72"/>
      <c r="U887" s="73">
        <v>1675.7086785870042</v>
      </c>
      <c r="V887" s="73">
        <v>0</v>
      </c>
      <c r="W887" s="71">
        <v>0</v>
      </c>
      <c r="X887" s="72"/>
      <c r="Y887" s="72"/>
      <c r="Z887" s="72"/>
      <c r="AA887" s="80" t="s">
        <v>3813</v>
      </c>
      <c r="AB887" s="80" t="s">
        <v>3813</v>
      </c>
      <c r="AC887" s="80" t="s">
        <v>3813</v>
      </c>
      <c r="AD887" s="71"/>
      <c r="AE887" s="71"/>
      <c r="AF887" s="71"/>
      <c r="AG887" s="71"/>
      <c r="AH887" s="71"/>
      <c r="AI887" s="73"/>
      <c r="AJ887" s="71">
        <v>0</v>
      </c>
      <c r="AK887" s="71">
        <v>254</v>
      </c>
      <c r="AL887" s="74">
        <v>39663</v>
      </c>
      <c r="AM887" s="75">
        <v>0.70833333333333337</v>
      </c>
      <c r="AN887" s="72">
        <v>156</v>
      </c>
      <c r="AO887" s="74">
        <v>39661</v>
      </c>
      <c r="AP887" s="76">
        <v>0.70833333333333337</v>
      </c>
      <c r="AQ887" s="72">
        <v>189</v>
      </c>
      <c r="AR887" s="74">
        <v>39663</v>
      </c>
      <c r="AS887" s="76">
        <v>0.625</v>
      </c>
      <c r="AT887" s="72">
        <v>156</v>
      </c>
      <c r="AU887" s="72">
        <v>189</v>
      </c>
      <c r="AV887" s="72"/>
      <c r="AW887" s="72"/>
      <c r="AX887" s="72"/>
      <c r="AY887" s="72"/>
      <c r="AZ887" s="72"/>
      <c r="BA887" s="77"/>
    </row>
    <row r="888" spans="1:53" hidden="1">
      <c r="A888" t="e">
        <f>VLOOKUP(C888,'2010'!$G$2:$S$120,13,FALSE)</f>
        <v>#N/A</v>
      </c>
      <c r="B888" s="10">
        <v>886</v>
      </c>
      <c r="C888" s="56" t="s">
        <v>4204</v>
      </c>
      <c r="D888" s="57" t="s">
        <v>4205</v>
      </c>
      <c r="E888" s="57" t="s">
        <v>120</v>
      </c>
      <c r="F888" s="57"/>
      <c r="G888" s="58" t="s">
        <v>4206</v>
      </c>
      <c r="H888" s="57"/>
      <c r="I888" s="59" t="s">
        <v>2126</v>
      </c>
      <c r="J888" s="57" t="s">
        <v>4207</v>
      </c>
      <c r="K888" s="57">
        <v>28.354590000000002</v>
      </c>
      <c r="L888" s="57">
        <v>-25.21894</v>
      </c>
      <c r="M888" s="57">
        <v>2</v>
      </c>
      <c r="N888" s="57">
        <v>100</v>
      </c>
      <c r="O888" s="57" t="s">
        <v>141</v>
      </c>
      <c r="P888" s="57" t="s">
        <v>4208</v>
      </c>
      <c r="Q888" s="60">
        <v>247</v>
      </c>
      <c r="R888" s="61">
        <v>2.8</v>
      </c>
      <c r="S888" s="61">
        <v>12514</v>
      </c>
      <c r="T888" s="61"/>
      <c r="U888" s="62">
        <v>1215.9352226720648</v>
      </c>
      <c r="V888" s="62">
        <v>0</v>
      </c>
      <c r="W888" s="60">
        <v>0</v>
      </c>
      <c r="X888" s="61"/>
      <c r="Y888" s="61"/>
      <c r="Z888" s="61"/>
      <c r="AA888" s="81" t="s">
        <v>3813</v>
      </c>
      <c r="AB888" s="81" t="s">
        <v>3813</v>
      </c>
      <c r="AC888" s="81" t="s">
        <v>3813</v>
      </c>
      <c r="AD888" s="60"/>
      <c r="AE888" s="60"/>
      <c r="AF888" s="60"/>
      <c r="AG888" s="60"/>
      <c r="AH888" s="60"/>
      <c r="AI888" s="62"/>
      <c r="AJ888" s="60">
        <v>0</v>
      </c>
      <c r="AK888" s="60">
        <v>133</v>
      </c>
      <c r="AL888" s="63">
        <v>39704</v>
      </c>
      <c r="AM888" s="64">
        <v>0.58333333333333337</v>
      </c>
      <c r="AN888" s="61">
        <v>95</v>
      </c>
      <c r="AO888" s="63">
        <v>39711</v>
      </c>
      <c r="AP888" s="65">
        <v>0.29166666666666669</v>
      </c>
      <c r="AQ888" s="61">
        <v>76</v>
      </c>
      <c r="AR888" s="63">
        <v>39711</v>
      </c>
      <c r="AS888" s="65">
        <v>0.45833333333333331</v>
      </c>
      <c r="AT888" s="61">
        <v>95</v>
      </c>
      <c r="AU888" s="61">
        <v>76</v>
      </c>
      <c r="AV888" s="61"/>
      <c r="AW888" s="61"/>
      <c r="AX888" s="61"/>
      <c r="AY888" s="61"/>
      <c r="AZ888" s="61"/>
      <c r="BA888" s="66"/>
    </row>
    <row r="889" spans="1:53" hidden="1">
      <c r="A889" t="e">
        <f>VLOOKUP(C889,'2010'!$G$2:$S$120,13,FALSE)</f>
        <v>#N/A</v>
      </c>
      <c r="B889" s="10">
        <v>887</v>
      </c>
      <c r="C889" s="67" t="s">
        <v>4209</v>
      </c>
      <c r="D889" s="68" t="s">
        <v>4210</v>
      </c>
      <c r="E889" s="68" t="s">
        <v>120</v>
      </c>
      <c r="F889" s="69" t="s">
        <v>4211</v>
      </c>
      <c r="G889" s="69" t="s">
        <v>4212</v>
      </c>
      <c r="H889" s="68"/>
      <c r="I889" s="70" t="s">
        <v>767</v>
      </c>
      <c r="J889" s="68" t="s">
        <v>4213</v>
      </c>
      <c r="K889" s="68">
        <v>29.535499999999999</v>
      </c>
      <c r="L889" s="68">
        <v>-25.026140000000002</v>
      </c>
      <c r="M889" s="68">
        <v>2</v>
      </c>
      <c r="N889" s="68">
        <v>120</v>
      </c>
      <c r="O889" s="68" t="s">
        <v>4033</v>
      </c>
      <c r="P889" s="68" t="s">
        <v>4214</v>
      </c>
      <c r="Q889" s="71">
        <v>183.75</v>
      </c>
      <c r="R889" s="72">
        <v>2.1</v>
      </c>
      <c r="S889" s="72">
        <v>6362</v>
      </c>
      <c r="T889" s="72"/>
      <c r="U889" s="73">
        <v>830.95510204081643</v>
      </c>
      <c r="V889" s="73">
        <v>0</v>
      </c>
      <c r="W889" s="71">
        <v>0</v>
      </c>
      <c r="X889" s="72"/>
      <c r="Y889" s="72"/>
      <c r="Z889" s="72"/>
      <c r="AA889" s="80" t="s">
        <v>3813</v>
      </c>
      <c r="AB889" s="80" t="s">
        <v>3813</v>
      </c>
      <c r="AC889" s="80" t="s">
        <v>3813</v>
      </c>
      <c r="AD889" s="71"/>
      <c r="AE889" s="71"/>
      <c r="AF889" s="71"/>
      <c r="AG889" s="71"/>
      <c r="AH889" s="71"/>
      <c r="AI889" s="73"/>
      <c r="AJ889" s="71">
        <v>0</v>
      </c>
      <c r="AK889" s="71">
        <v>196</v>
      </c>
      <c r="AL889" s="74">
        <v>39649</v>
      </c>
      <c r="AM889" s="75">
        <v>0.70833333333333337</v>
      </c>
      <c r="AN889" s="72">
        <v>75</v>
      </c>
      <c r="AO889" s="74">
        <v>39647</v>
      </c>
      <c r="AP889" s="76">
        <v>0.70833333333333337</v>
      </c>
      <c r="AQ889" s="72">
        <v>159</v>
      </c>
      <c r="AR889" s="74">
        <v>39649</v>
      </c>
      <c r="AS889" s="76">
        <v>0.70833333333333337</v>
      </c>
      <c r="AT889" s="72">
        <v>75</v>
      </c>
      <c r="AU889" s="72">
        <v>159</v>
      </c>
      <c r="AV889" s="72"/>
      <c r="AW889" s="72"/>
      <c r="AX889" s="72"/>
      <c r="AY889" s="72"/>
      <c r="AZ889" s="72"/>
      <c r="BA889" s="77"/>
    </row>
    <row r="890" spans="1:53" hidden="1">
      <c r="A890" t="e">
        <f>VLOOKUP(C890,'2010'!$G$2:$S$120,13,FALSE)</f>
        <v>#N/A</v>
      </c>
      <c r="B890" s="10">
        <v>888</v>
      </c>
      <c r="C890" s="56" t="s">
        <v>4215</v>
      </c>
      <c r="D890" s="57" t="s">
        <v>4216</v>
      </c>
      <c r="E890" s="57" t="s">
        <v>120</v>
      </c>
      <c r="F890" s="57"/>
      <c r="G890" s="58" t="s">
        <v>4217</v>
      </c>
      <c r="H890" s="58" t="s">
        <v>191</v>
      </c>
      <c r="I890" s="59" t="s">
        <v>2193</v>
      </c>
      <c r="J890" s="57" t="s">
        <v>4218</v>
      </c>
      <c r="K890" s="57">
        <v>28.118569999999998</v>
      </c>
      <c r="L890" s="57">
        <v>-24.250360000000001</v>
      </c>
      <c r="M890" s="57">
        <v>2</v>
      </c>
      <c r="N890" s="57">
        <v>120</v>
      </c>
      <c r="O890" s="57" t="s">
        <v>309</v>
      </c>
      <c r="P890" s="57" t="s">
        <v>345</v>
      </c>
      <c r="Q890" s="60">
        <v>188.75</v>
      </c>
      <c r="R890" s="61">
        <v>2.1</v>
      </c>
      <c r="S890" s="61">
        <v>10176</v>
      </c>
      <c r="T890" s="61"/>
      <c r="U890" s="62">
        <v>1293.9019867549669</v>
      </c>
      <c r="V890" s="62">
        <v>0</v>
      </c>
      <c r="W890" s="60">
        <v>0</v>
      </c>
      <c r="X890" s="61"/>
      <c r="Y890" s="61"/>
      <c r="Z890" s="61"/>
      <c r="AA890" s="81" t="s">
        <v>3813</v>
      </c>
      <c r="AB890" s="81" t="s">
        <v>3813</v>
      </c>
      <c r="AC890" s="81" t="s">
        <v>3813</v>
      </c>
      <c r="AD890" s="60"/>
      <c r="AE890" s="60"/>
      <c r="AF890" s="60"/>
      <c r="AG890" s="60"/>
      <c r="AH890" s="60"/>
      <c r="AI890" s="62"/>
      <c r="AJ890" s="60">
        <v>0</v>
      </c>
      <c r="AK890" s="60">
        <v>159</v>
      </c>
      <c r="AL890" s="63">
        <v>39654</v>
      </c>
      <c r="AM890" s="64">
        <v>0.58333333333333337</v>
      </c>
      <c r="AN890" s="61">
        <v>106</v>
      </c>
      <c r="AO890" s="63">
        <v>39654</v>
      </c>
      <c r="AP890" s="65">
        <v>0.75</v>
      </c>
      <c r="AQ890" s="61">
        <v>94</v>
      </c>
      <c r="AR890" s="63">
        <v>39654</v>
      </c>
      <c r="AS890" s="65">
        <v>0.625</v>
      </c>
      <c r="AT890" s="61">
        <v>106</v>
      </c>
      <c r="AU890" s="61">
        <v>94</v>
      </c>
      <c r="AV890" s="61"/>
      <c r="AW890" s="61"/>
      <c r="AX890" s="61"/>
      <c r="AY890" s="61"/>
      <c r="AZ890" s="61"/>
      <c r="BA890" s="66"/>
    </row>
    <row r="891" spans="1:53" hidden="1">
      <c r="A891" t="e">
        <f>VLOOKUP(C891,'2010'!$G$2:$S$120,13,FALSE)</f>
        <v>#N/A</v>
      </c>
      <c r="B891" s="10">
        <v>889</v>
      </c>
      <c r="C891" s="67" t="s">
        <v>4219</v>
      </c>
      <c r="D891" s="68" t="s">
        <v>4220</v>
      </c>
      <c r="E891" s="68" t="s">
        <v>120</v>
      </c>
      <c r="F891" s="69" t="s">
        <v>2563</v>
      </c>
      <c r="G891" s="69" t="s">
        <v>4221</v>
      </c>
      <c r="H891" s="69" t="s">
        <v>191</v>
      </c>
      <c r="I891" s="70" t="s">
        <v>4222</v>
      </c>
      <c r="J891" s="68" t="s">
        <v>4223</v>
      </c>
      <c r="K891" s="68">
        <v>29.27834</v>
      </c>
      <c r="L891" s="68">
        <v>-25.216940000000001</v>
      </c>
      <c r="M891" s="68">
        <v>2</v>
      </c>
      <c r="N891" s="68">
        <v>120</v>
      </c>
      <c r="O891" s="68" t="s">
        <v>142</v>
      </c>
      <c r="P891" s="68" t="s">
        <v>4224</v>
      </c>
      <c r="Q891" s="71">
        <v>190.09</v>
      </c>
      <c r="R891" s="72">
        <v>2.2000000000000002</v>
      </c>
      <c r="S891" s="72">
        <v>34238</v>
      </c>
      <c r="T891" s="72"/>
      <c r="U891" s="73">
        <v>4322.7523804513658</v>
      </c>
      <c r="V891" s="73">
        <v>0</v>
      </c>
      <c r="W891" s="71">
        <v>0</v>
      </c>
      <c r="X891" s="72"/>
      <c r="Y891" s="72"/>
      <c r="Z891" s="72"/>
      <c r="AA891" s="80" t="s">
        <v>3813</v>
      </c>
      <c r="AB891" s="80" t="s">
        <v>3813</v>
      </c>
      <c r="AC891" s="80" t="s">
        <v>3813</v>
      </c>
      <c r="AD891" s="71"/>
      <c r="AE891" s="71"/>
      <c r="AF891" s="71"/>
      <c r="AG891" s="71"/>
      <c r="AH891" s="71"/>
      <c r="AI891" s="73"/>
      <c r="AJ891" s="71">
        <v>0</v>
      </c>
      <c r="AK891" s="71">
        <v>503</v>
      </c>
      <c r="AL891" s="74">
        <v>39649</v>
      </c>
      <c r="AM891" s="75">
        <v>0.70833333333333337</v>
      </c>
      <c r="AN891" s="72">
        <v>390</v>
      </c>
      <c r="AO891" s="74">
        <v>39648</v>
      </c>
      <c r="AP891" s="76">
        <v>0.375</v>
      </c>
      <c r="AQ891" s="72">
        <v>368</v>
      </c>
      <c r="AR891" s="74">
        <v>39649</v>
      </c>
      <c r="AS891" s="76">
        <v>0.70833333333333337</v>
      </c>
      <c r="AT891" s="72">
        <v>390</v>
      </c>
      <c r="AU891" s="72">
        <v>368</v>
      </c>
      <c r="AV891" s="72"/>
      <c r="AW891" s="72"/>
      <c r="AX891" s="72"/>
      <c r="AY891" s="72"/>
      <c r="AZ891" s="72"/>
      <c r="BA891" s="77"/>
    </row>
    <row r="892" spans="1:53" hidden="1">
      <c r="A892" t="e">
        <f>VLOOKUP(C892,'2010'!$G$2:$S$120,13,FALSE)</f>
        <v>#N/A</v>
      </c>
      <c r="B892" s="10">
        <v>890</v>
      </c>
      <c r="C892" s="56" t="s">
        <v>4225</v>
      </c>
      <c r="D892" s="57" t="s">
        <v>4226</v>
      </c>
      <c r="E892" s="57" t="s">
        <v>120</v>
      </c>
      <c r="F892" s="57"/>
      <c r="G892" s="58" t="s">
        <v>4227</v>
      </c>
      <c r="H892" s="57"/>
      <c r="I892" s="59" t="s">
        <v>2982</v>
      </c>
      <c r="J892" s="57" t="s">
        <v>4228</v>
      </c>
      <c r="K892" s="57">
        <v>29.535499999999999</v>
      </c>
      <c r="L892" s="57">
        <v>-25.026140000000002</v>
      </c>
      <c r="M892" s="57">
        <v>2</v>
      </c>
      <c r="N892" s="57">
        <v>120</v>
      </c>
      <c r="O892" s="57" t="s">
        <v>4229</v>
      </c>
      <c r="P892" s="57" t="s">
        <v>142</v>
      </c>
      <c r="Q892" s="60">
        <v>301</v>
      </c>
      <c r="R892" s="61">
        <v>3.4</v>
      </c>
      <c r="S892" s="61">
        <v>71143</v>
      </c>
      <c r="T892" s="61"/>
      <c r="U892" s="62">
        <v>5672.5315614617939</v>
      </c>
      <c r="V892" s="62">
        <v>0</v>
      </c>
      <c r="W892" s="60">
        <v>0</v>
      </c>
      <c r="X892" s="61"/>
      <c r="Y892" s="61"/>
      <c r="Z892" s="61"/>
      <c r="AA892" s="81" t="s">
        <v>3813</v>
      </c>
      <c r="AB892" s="81" t="s">
        <v>3813</v>
      </c>
      <c r="AC892" s="81" t="s">
        <v>3813</v>
      </c>
      <c r="AD892" s="60"/>
      <c r="AE892" s="60"/>
      <c r="AF892" s="60"/>
      <c r="AG892" s="60"/>
      <c r="AH892" s="60"/>
      <c r="AI892" s="62"/>
      <c r="AJ892" s="60">
        <v>0</v>
      </c>
      <c r="AK892" s="60">
        <v>670</v>
      </c>
      <c r="AL892" s="63">
        <v>39663</v>
      </c>
      <c r="AM892" s="64">
        <v>0.625</v>
      </c>
      <c r="AN892" s="61">
        <v>432</v>
      </c>
      <c r="AO892" s="63">
        <v>39661</v>
      </c>
      <c r="AP892" s="65">
        <v>0.79166666666666663</v>
      </c>
      <c r="AQ892" s="61">
        <v>440</v>
      </c>
      <c r="AR892" s="63">
        <v>39663</v>
      </c>
      <c r="AS892" s="65">
        <v>0.70833333333333337</v>
      </c>
      <c r="AT892" s="61">
        <v>432</v>
      </c>
      <c r="AU892" s="61">
        <v>440</v>
      </c>
      <c r="AV892" s="61"/>
      <c r="AW892" s="61"/>
      <c r="AX892" s="61"/>
      <c r="AY892" s="61"/>
      <c r="AZ892" s="61"/>
      <c r="BA892" s="66"/>
    </row>
    <row r="893" spans="1:53" hidden="1">
      <c r="A893" t="e">
        <f>VLOOKUP(C893,'2010'!$G$2:$S$120,13,FALSE)</f>
        <v>#N/A</v>
      </c>
      <c r="B893" s="10">
        <v>891</v>
      </c>
      <c r="C893" s="67" t="s">
        <v>4230</v>
      </c>
      <c r="D893" s="68" t="s">
        <v>4231</v>
      </c>
      <c r="E893" s="68" t="s">
        <v>120</v>
      </c>
      <c r="F893" s="69" t="s">
        <v>420</v>
      </c>
      <c r="G893" s="69" t="s">
        <v>4145</v>
      </c>
      <c r="H893" s="69" t="s">
        <v>191</v>
      </c>
      <c r="I893" s="70" t="s">
        <v>2372</v>
      </c>
      <c r="J893" s="68" t="s">
        <v>4232</v>
      </c>
      <c r="K893" s="68">
        <v>29.894850000000002</v>
      </c>
      <c r="L893" s="68">
        <v>-25.187480000000001</v>
      </c>
      <c r="M893" s="68">
        <v>2</v>
      </c>
      <c r="N893" s="68">
        <v>120</v>
      </c>
      <c r="O893" s="68" t="s">
        <v>4233</v>
      </c>
      <c r="P893" s="68" t="s">
        <v>2614</v>
      </c>
      <c r="Q893" s="71">
        <v>186</v>
      </c>
      <c r="R893" s="72">
        <v>2.1</v>
      </c>
      <c r="S893" s="72">
        <v>20445</v>
      </c>
      <c r="T893" s="72"/>
      <c r="U893" s="73">
        <v>2638.0645161290322</v>
      </c>
      <c r="V893" s="73">
        <v>0</v>
      </c>
      <c r="W893" s="71">
        <v>0</v>
      </c>
      <c r="X893" s="72"/>
      <c r="Y893" s="72"/>
      <c r="Z893" s="72"/>
      <c r="AA893" s="80" t="s">
        <v>3813</v>
      </c>
      <c r="AB893" s="80" t="s">
        <v>3813</v>
      </c>
      <c r="AC893" s="80" t="s">
        <v>3813</v>
      </c>
      <c r="AD893" s="71"/>
      <c r="AE893" s="71"/>
      <c r="AF893" s="71"/>
      <c r="AG893" s="71"/>
      <c r="AH893" s="71"/>
      <c r="AI893" s="73"/>
      <c r="AJ893" s="71">
        <v>0</v>
      </c>
      <c r="AK893" s="71">
        <v>304</v>
      </c>
      <c r="AL893" s="74">
        <v>39647</v>
      </c>
      <c r="AM893" s="75">
        <v>0.66666666666666663</v>
      </c>
      <c r="AN893" s="72">
        <v>144</v>
      </c>
      <c r="AO893" s="74">
        <v>39650</v>
      </c>
      <c r="AP893" s="76">
        <v>0.29166666666666669</v>
      </c>
      <c r="AQ893" s="72">
        <v>178</v>
      </c>
      <c r="AR893" s="74">
        <v>39647</v>
      </c>
      <c r="AS893" s="76">
        <v>0.66666666666666663</v>
      </c>
      <c r="AT893" s="72">
        <v>144</v>
      </c>
      <c r="AU893" s="72">
        <v>178</v>
      </c>
      <c r="AV893" s="72"/>
      <c r="AW893" s="72"/>
      <c r="AX893" s="72"/>
      <c r="AY893" s="72"/>
      <c r="AZ893" s="72"/>
      <c r="BA893" s="77"/>
    </row>
    <row r="894" spans="1:53" hidden="1">
      <c r="A894" t="e">
        <f>VLOOKUP(C894,'2010'!$G$2:$S$120,13,FALSE)</f>
        <v>#N/A</v>
      </c>
      <c r="B894" s="10">
        <v>892</v>
      </c>
      <c r="C894" s="56" t="s">
        <v>4234</v>
      </c>
      <c r="D894" s="57" t="s">
        <v>4235</v>
      </c>
      <c r="E894" s="57" t="s">
        <v>120</v>
      </c>
      <c r="F894" s="57"/>
      <c r="G894" s="58" t="s">
        <v>4236</v>
      </c>
      <c r="H894" s="57"/>
      <c r="I894" s="59" t="s">
        <v>3445</v>
      </c>
      <c r="J894" s="57" t="s">
        <v>4237</v>
      </c>
      <c r="K894" s="57">
        <v>29.894850000000002</v>
      </c>
      <c r="L894" s="57">
        <v>-25.187480000000001</v>
      </c>
      <c r="M894" s="57">
        <v>2</v>
      </c>
      <c r="N894" s="57">
        <v>120</v>
      </c>
      <c r="O894" s="57" t="s">
        <v>212</v>
      </c>
      <c r="P894" s="57" t="s">
        <v>141</v>
      </c>
      <c r="Q894" s="60">
        <v>186</v>
      </c>
      <c r="R894" s="61">
        <v>2.1</v>
      </c>
      <c r="S894" s="61">
        <v>10653</v>
      </c>
      <c r="T894" s="61"/>
      <c r="U894" s="62">
        <v>1374.5806451612902</v>
      </c>
      <c r="V894" s="62">
        <v>0</v>
      </c>
      <c r="W894" s="60">
        <v>0</v>
      </c>
      <c r="X894" s="61"/>
      <c r="Y894" s="61"/>
      <c r="Z894" s="61"/>
      <c r="AA894" s="81" t="s">
        <v>3813</v>
      </c>
      <c r="AB894" s="81" t="s">
        <v>3813</v>
      </c>
      <c r="AC894" s="81" t="s">
        <v>3813</v>
      </c>
      <c r="AD894" s="60"/>
      <c r="AE894" s="60"/>
      <c r="AF894" s="60"/>
      <c r="AG894" s="60"/>
      <c r="AH894" s="60"/>
      <c r="AI894" s="62"/>
      <c r="AJ894" s="60">
        <v>0</v>
      </c>
      <c r="AK894" s="60">
        <v>172</v>
      </c>
      <c r="AL894" s="63">
        <v>39647</v>
      </c>
      <c r="AM894" s="64">
        <v>0.75</v>
      </c>
      <c r="AN894" s="61">
        <v>118</v>
      </c>
      <c r="AO894" s="63">
        <v>39647</v>
      </c>
      <c r="AP894" s="65">
        <v>0.75</v>
      </c>
      <c r="AQ894" s="61">
        <v>126</v>
      </c>
      <c r="AR894" s="63">
        <v>39649</v>
      </c>
      <c r="AS894" s="65">
        <v>0.66666666666666663</v>
      </c>
      <c r="AT894" s="61">
        <v>118</v>
      </c>
      <c r="AU894" s="61">
        <v>126</v>
      </c>
      <c r="AV894" s="61"/>
      <c r="AW894" s="61"/>
      <c r="AX894" s="61"/>
      <c r="AY894" s="61"/>
      <c r="AZ894" s="61"/>
      <c r="BA894" s="66"/>
    </row>
    <row r="895" spans="1:53" hidden="1">
      <c r="A895" t="e">
        <f>VLOOKUP(C895,'2010'!$G$2:$S$120,13,FALSE)</f>
        <v>#N/A</v>
      </c>
      <c r="B895" s="10">
        <v>893</v>
      </c>
      <c r="C895" s="67" t="s">
        <v>4238</v>
      </c>
      <c r="D895" s="68" t="s">
        <v>4239</v>
      </c>
      <c r="E895" s="68" t="s">
        <v>120</v>
      </c>
      <c r="F895" s="69" t="s">
        <v>4240</v>
      </c>
      <c r="G895" s="69" t="s">
        <v>4241</v>
      </c>
      <c r="H895" s="69" t="s">
        <v>227</v>
      </c>
      <c r="I895" s="70" t="s">
        <v>535</v>
      </c>
      <c r="J895" s="68" t="s">
        <v>4242</v>
      </c>
      <c r="K895" s="68">
        <v>29.115790000000001</v>
      </c>
      <c r="L895" s="68">
        <v>-24.563459999999999</v>
      </c>
      <c r="M895" s="68">
        <v>2</v>
      </c>
      <c r="N895" s="68">
        <v>120</v>
      </c>
      <c r="O895" s="68" t="s">
        <v>212</v>
      </c>
      <c r="P895" s="68" t="s">
        <v>146</v>
      </c>
      <c r="Q895" s="71">
        <v>189.18</v>
      </c>
      <c r="R895" s="72">
        <v>2.2000000000000002</v>
      </c>
      <c r="S895" s="72">
        <v>12701</v>
      </c>
      <c r="T895" s="72"/>
      <c r="U895" s="73">
        <v>1611.2908341262289</v>
      </c>
      <c r="V895" s="73">
        <v>0</v>
      </c>
      <c r="W895" s="71">
        <v>0</v>
      </c>
      <c r="X895" s="72"/>
      <c r="Y895" s="72"/>
      <c r="Z895" s="72"/>
      <c r="AA895" s="80" t="s">
        <v>3813</v>
      </c>
      <c r="AB895" s="80" t="s">
        <v>3813</v>
      </c>
      <c r="AC895" s="80" t="s">
        <v>3813</v>
      </c>
      <c r="AD895" s="71"/>
      <c r="AE895" s="71"/>
      <c r="AF895" s="71"/>
      <c r="AG895" s="71"/>
      <c r="AH895" s="71"/>
      <c r="AI895" s="73"/>
      <c r="AJ895" s="71">
        <v>0</v>
      </c>
      <c r="AK895" s="71">
        <v>231</v>
      </c>
      <c r="AL895" s="74">
        <v>39670</v>
      </c>
      <c r="AM895" s="75">
        <v>0.70833333333333337</v>
      </c>
      <c r="AN895" s="72">
        <v>110</v>
      </c>
      <c r="AO895" s="74">
        <v>39668</v>
      </c>
      <c r="AP895" s="76">
        <v>0.75</v>
      </c>
      <c r="AQ895" s="72">
        <v>181</v>
      </c>
      <c r="AR895" s="74">
        <v>39670</v>
      </c>
      <c r="AS895" s="76">
        <v>0.625</v>
      </c>
      <c r="AT895" s="72">
        <v>110</v>
      </c>
      <c r="AU895" s="72">
        <v>181</v>
      </c>
      <c r="AV895" s="72"/>
      <c r="AW895" s="72"/>
      <c r="AX895" s="72"/>
      <c r="AY895" s="72"/>
      <c r="AZ895" s="72"/>
      <c r="BA895" s="77"/>
    </row>
    <row r="896" spans="1:53" hidden="1">
      <c r="A896" t="e">
        <f>VLOOKUP(C896,'2010'!$G$2:$S$120,13,FALSE)</f>
        <v>#N/A</v>
      </c>
      <c r="B896" s="10">
        <v>894</v>
      </c>
      <c r="C896" s="56" t="s">
        <v>4243</v>
      </c>
      <c r="D896" s="57" t="s">
        <v>4244</v>
      </c>
      <c r="E896" s="57" t="s">
        <v>120</v>
      </c>
      <c r="F896" s="58" t="s">
        <v>4240</v>
      </c>
      <c r="G896" s="58" t="s">
        <v>4241</v>
      </c>
      <c r="H896" s="58" t="s">
        <v>227</v>
      </c>
      <c r="I896" s="59" t="s">
        <v>1071</v>
      </c>
      <c r="J896" s="57" t="s">
        <v>4245</v>
      </c>
      <c r="K896" s="57">
        <v>29.050170000000001</v>
      </c>
      <c r="L896" s="57">
        <v>-24.61271</v>
      </c>
      <c r="M896" s="57">
        <v>2</v>
      </c>
      <c r="N896" s="57">
        <v>120</v>
      </c>
      <c r="O896" s="57" t="s">
        <v>212</v>
      </c>
      <c r="P896" s="57" t="s">
        <v>146</v>
      </c>
      <c r="Q896" s="60">
        <v>187</v>
      </c>
      <c r="R896" s="61">
        <v>2.1</v>
      </c>
      <c r="S896" s="61">
        <v>9962</v>
      </c>
      <c r="T896" s="61"/>
      <c r="U896" s="62">
        <v>1278.5454545454545</v>
      </c>
      <c r="V896" s="62">
        <v>0</v>
      </c>
      <c r="W896" s="60">
        <v>0</v>
      </c>
      <c r="X896" s="61"/>
      <c r="Y896" s="61"/>
      <c r="Z896" s="61"/>
      <c r="AA896" s="81" t="s">
        <v>3813</v>
      </c>
      <c r="AB896" s="81" t="s">
        <v>3813</v>
      </c>
      <c r="AC896" s="81" t="s">
        <v>3813</v>
      </c>
      <c r="AD896" s="60"/>
      <c r="AE896" s="60"/>
      <c r="AF896" s="60"/>
      <c r="AG896" s="60"/>
      <c r="AH896" s="60"/>
      <c r="AI896" s="62"/>
      <c r="AJ896" s="60">
        <v>0</v>
      </c>
      <c r="AK896" s="60">
        <v>184</v>
      </c>
      <c r="AL896" s="63">
        <v>39670</v>
      </c>
      <c r="AM896" s="64">
        <v>0.625</v>
      </c>
      <c r="AN896" s="61">
        <v>86</v>
      </c>
      <c r="AO896" s="63">
        <v>39669</v>
      </c>
      <c r="AP896" s="65">
        <v>0</v>
      </c>
      <c r="AQ896" s="61">
        <v>147</v>
      </c>
      <c r="AR896" s="63">
        <v>39670</v>
      </c>
      <c r="AS896" s="65">
        <v>0.625</v>
      </c>
      <c r="AT896" s="61">
        <v>86</v>
      </c>
      <c r="AU896" s="61">
        <v>147</v>
      </c>
      <c r="AV896" s="61"/>
      <c r="AW896" s="61"/>
      <c r="AX896" s="61"/>
      <c r="AY896" s="61"/>
      <c r="AZ896" s="61"/>
      <c r="BA896" s="66"/>
    </row>
    <row r="897" spans="1:53" hidden="1">
      <c r="A897" t="e">
        <f>VLOOKUP(C897,'2010'!$G$2:$S$120,13,FALSE)</f>
        <v>#N/A</v>
      </c>
      <c r="B897" s="10">
        <v>895</v>
      </c>
      <c r="C897" s="67" t="s">
        <v>4246</v>
      </c>
      <c r="D897" s="68" t="s">
        <v>4247</v>
      </c>
      <c r="E897" s="68" t="s">
        <v>120</v>
      </c>
      <c r="F897" s="68"/>
      <c r="G897" s="69" t="s">
        <v>4248</v>
      </c>
      <c r="H897" s="68"/>
      <c r="I897" s="70" t="s">
        <v>2372</v>
      </c>
      <c r="J897" s="68" t="s">
        <v>4249</v>
      </c>
      <c r="K897" s="68">
        <v>29.291830000000001</v>
      </c>
      <c r="L897" s="68">
        <v>-24.53886</v>
      </c>
      <c r="M897" s="68">
        <v>2</v>
      </c>
      <c r="N897" s="68">
        <v>120</v>
      </c>
      <c r="O897" s="68" t="s">
        <v>4250</v>
      </c>
      <c r="P897" s="68" t="s">
        <v>4251</v>
      </c>
      <c r="Q897" s="71">
        <v>282</v>
      </c>
      <c r="R897" s="72">
        <v>3.2</v>
      </c>
      <c r="S897" s="72">
        <v>1052</v>
      </c>
      <c r="T897" s="72"/>
      <c r="U897" s="73">
        <v>89.531914893617014</v>
      </c>
      <c r="V897" s="73">
        <v>0</v>
      </c>
      <c r="W897" s="71">
        <v>0</v>
      </c>
      <c r="X897" s="72"/>
      <c r="Y897" s="72"/>
      <c r="Z897" s="72"/>
      <c r="AA897" s="80" t="s">
        <v>3813</v>
      </c>
      <c r="AB897" s="80" t="s">
        <v>3813</v>
      </c>
      <c r="AC897" s="80" t="s">
        <v>3813</v>
      </c>
      <c r="AD897" s="71"/>
      <c r="AE897" s="71"/>
      <c r="AF897" s="71"/>
      <c r="AG897" s="71"/>
      <c r="AH897" s="71"/>
      <c r="AI897" s="73"/>
      <c r="AJ897" s="71">
        <v>0</v>
      </c>
      <c r="AK897" s="71">
        <v>16</v>
      </c>
      <c r="AL897" s="74">
        <v>39661</v>
      </c>
      <c r="AM897" s="75">
        <v>0.66666666666666663</v>
      </c>
      <c r="AN897" s="72">
        <v>12</v>
      </c>
      <c r="AO897" s="74">
        <v>39663</v>
      </c>
      <c r="AP897" s="76">
        <v>0.66666666666666663</v>
      </c>
      <c r="AQ897" s="72">
        <v>11</v>
      </c>
      <c r="AR897" s="74">
        <v>39661</v>
      </c>
      <c r="AS897" s="76">
        <v>0.66666666666666663</v>
      </c>
      <c r="AT897" s="72">
        <v>12</v>
      </c>
      <c r="AU897" s="72">
        <v>11</v>
      </c>
      <c r="AV897" s="72"/>
      <c r="AW897" s="72"/>
      <c r="AX897" s="72"/>
      <c r="AY897" s="72"/>
      <c r="AZ897" s="72"/>
      <c r="BA897" s="77"/>
    </row>
    <row r="898" spans="1:53" hidden="1">
      <c r="A898" t="e">
        <f>VLOOKUP(C898,'2010'!$G$2:$S$120,13,FALSE)</f>
        <v>#N/A</v>
      </c>
      <c r="B898" s="10">
        <v>896</v>
      </c>
      <c r="C898" s="56" t="s">
        <v>4252</v>
      </c>
      <c r="D898" s="57" t="s">
        <v>4253</v>
      </c>
      <c r="E898" s="57" t="s">
        <v>120</v>
      </c>
      <c r="F898" s="58" t="s">
        <v>3915</v>
      </c>
      <c r="G898" s="58" t="s">
        <v>3916</v>
      </c>
      <c r="H898" s="57"/>
      <c r="I898" s="59" t="s">
        <v>4254</v>
      </c>
      <c r="J898" s="57" t="s">
        <v>4255</v>
      </c>
      <c r="K898" s="57">
        <v>29.58962</v>
      </c>
      <c r="L898" s="57">
        <v>-24.514289999999999</v>
      </c>
      <c r="M898" s="57">
        <v>2</v>
      </c>
      <c r="N898" s="57">
        <v>120</v>
      </c>
      <c r="O898" s="57" t="s">
        <v>212</v>
      </c>
      <c r="P898" s="57" t="s">
        <v>4256</v>
      </c>
      <c r="Q898" s="60">
        <v>193</v>
      </c>
      <c r="R898" s="61">
        <v>2.2000000000000002</v>
      </c>
      <c r="S898" s="61">
        <v>27232</v>
      </c>
      <c r="T898" s="61"/>
      <c r="U898" s="62">
        <v>3386.3626943005179</v>
      </c>
      <c r="V898" s="62">
        <v>0</v>
      </c>
      <c r="W898" s="60">
        <v>0</v>
      </c>
      <c r="X898" s="61"/>
      <c r="Y898" s="61"/>
      <c r="Z898" s="61"/>
      <c r="AA898" s="81" t="s">
        <v>3813</v>
      </c>
      <c r="AB898" s="81" t="s">
        <v>3813</v>
      </c>
      <c r="AC898" s="81" t="s">
        <v>3813</v>
      </c>
      <c r="AD898" s="60"/>
      <c r="AE898" s="60"/>
      <c r="AF898" s="60"/>
      <c r="AG898" s="60"/>
      <c r="AH898" s="60"/>
      <c r="AI898" s="62"/>
      <c r="AJ898" s="60">
        <v>0</v>
      </c>
      <c r="AK898" s="60">
        <v>423</v>
      </c>
      <c r="AL898" s="63">
        <v>39647</v>
      </c>
      <c r="AM898" s="64">
        <v>0.625</v>
      </c>
      <c r="AN898" s="61">
        <v>264</v>
      </c>
      <c r="AO898" s="63">
        <v>39647</v>
      </c>
      <c r="AP898" s="65">
        <v>0.625</v>
      </c>
      <c r="AQ898" s="61">
        <v>246</v>
      </c>
      <c r="AR898" s="63">
        <v>39650</v>
      </c>
      <c r="AS898" s="65">
        <v>0.33333333333333331</v>
      </c>
      <c r="AT898" s="61">
        <v>264</v>
      </c>
      <c r="AU898" s="61">
        <v>246</v>
      </c>
      <c r="AV898" s="61"/>
      <c r="AW898" s="61"/>
      <c r="AX898" s="61"/>
      <c r="AY898" s="61"/>
      <c r="AZ898" s="61"/>
      <c r="BA898" s="66"/>
    </row>
    <row r="899" spans="1:53" hidden="1">
      <c r="A899" t="e">
        <f>VLOOKUP(C899,'2010'!$G$2:$S$120,13,FALSE)</f>
        <v>#N/A</v>
      </c>
      <c r="B899" s="10">
        <v>897</v>
      </c>
      <c r="C899" s="67" t="s">
        <v>4257</v>
      </c>
      <c r="D899" s="68" t="s">
        <v>4258</v>
      </c>
      <c r="E899" s="68" t="s">
        <v>120</v>
      </c>
      <c r="F899" s="68"/>
      <c r="G899" s="69" t="s">
        <v>4259</v>
      </c>
      <c r="H899" s="68"/>
      <c r="I899" s="70" t="s">
        <v>3000</v>
      </c>
      <c r="J899" s="68" t="s">
        <v>4260</v>
      </c>
      <c r="K899" s="68">
        <v>29.616420000000002</v>
      </c>
      <c r="L899" s="68">
        <v>-24.509869999999999</v>
      </c>
      <c r="M899" s="68">
        <v>2</v>
      </c>
      <c r="N899" s="68">
        <v>120</v>
      </c>
      <c r="O899" s="68" t="s">
        <v>4261</v>
      </c>
      <c r="P899" s="68" t="s">
        <v>4262</v>
      </c>
      <c r="Q899" s="71">
        <v>193</v>
      </c>
      <c r="R899" s="72">
        <v>2.2000000000000002</v>
      </c>
      <c r="S899" s="72">
        <v>9579</v>
      </c>
      <c r="T899" s="72"/>
      <c r="U899" s="73">
        <v>1191.1709844559587</v>
      </c>
      <c r="V899" s="73">
        <v>0</v>
      </c>
      <c r="W899" s="71">
        <v>0</v>
      </c>
      <c r="X899" s="72"/>
      <c r="Y899" s="72"/>
      <c r="Z899" s="72"/>
      <c r="AA899" s="80" t="s">
        <v>3813</v>
      </c>
      <c r="AB899" s="80" t="s">
        <v>3813</v>
      </c>
      <c r="AC899" s="80" t="s">
        <v>3813</v>
      </c>
      <c r="AD899" s="71"/>
      <c r="AE899" s="71"/>
      <c r="AF899" s="71"/>
      <c r="AG899" s="71"/>
      <c r="AH899" s="71"/>
      <c r="AI899" s="73"/>
      <c r="AJ899" s="71">
        <v>0</v>
      </c>
      <c r="AK899" s="71">
        <v>153</v>
      </c>
      <c r="AL899" s="74">
        <v>39650</v>
      </c>
      <c r="AM899" s="75">
        <v>0.33333333333333331</v>
      </c>
      <c r="AN899" s="72">
        <v>90</v>
      </c>
      <c r="AO899" s="74">
        <v>39650</v>
      </c>
      <c r="AP899" s="76">
        <v>0.33333333333333331</v>
      </c>
      <c r="AQ899" s="72">
        <v>80</v>
      </c>
      <c r="AR899" s="74">
        <v>39647</v>
      </c>
      <c r="AS899" s="76">
        <v>0.625</v>
      </c>
      <c r="AT899" s="72">
        <v>90</v>
      </c>
      <c r="AU899" s="72">
        <v>80</v>
      </c>
      <c r="AV899" s="72"/>
      <c r="AW899" s="72"/>
      <c r="AX899" s="72"/>
      <c r="AY899" s="72"/>
      <c r="AZ899" s="72"/>
      <c r="BA899" s="77"/>
    </row>
    <row r="900" spans="1:53" hidden="1">
      <c r="A900" t="e">
        <f>VLOOKUP(C900,'2010'!$G$2:$S$120,13,FALSE)</f>
        <v>#N/A</v>
      </c>
      <c r="B900" s="10">
        <v>898</v>
      </c>
      <c r="C900" s="56" t="s">
        <v>4263</v>
      </c>
      <c r="D900" s="57" t="s">
        <v>4264</v>
      </c>
      <c r="E900" s="57" t="s">
        <v>120</v>
      </c>
      <c r="F900" s="58" t="s">
        <v>4240</v>
      </c>
      <c r="G900" s="58" t="s">
        <v>3171</v>
      </c>
      <c r="H900" s="58" t="s">
        <v>222</v>
      </c>
      <c r="I900" s="59" t="s">
        <v>3470</v>
      </c>
      <c r="J900" s="57" t="s">
        <v>4265</v>
      </c>
      <c r="K900" s="57">
        <v>29.33062</v>
      </c>
      <c r="L900" s="57">
        <v>-24.282119999999999</v>
      </c>
      <c r="M900" s="57">
        <v>2</v>
      </c>
      <c r="N900" s="57">
        <v>120</v>
      </c>
      <c r="O900" s="57" t="s">
        <v>59</v>
      </c>
      <c r="P900" s="57" t="s">
        <v>4266</v>
      </c>
      <c r="Q900" s="60">
        <v>174</v>
      </c>
      <c r="R900" s="61">
        <v>2</v>
      </c>
      <c r="S900" s="61">
        <v>9766</v>
      </c>
      <c r="T900" s="61"/>
      <c r="U900" s="62">
        <v>1347.0344827586207</v>
      </c>
      <c r="V900" s="62">
        <v>0</v>
      </c>
      <c r="W900" s="60">
        <v>0</v>
      </c>
      <c r="X900" s="61"/>
      <c r="Y900" s="61"/>
      <c r="Z900" s="61"/>
      <c r="AA900" s="81" t="s">
        <v>3813</v>
      </c>
      <c r="AB900" s="81" t="s">
        <v>3813</v>
      </c>
      <c r="AC900" s="81" t="s">
        <v>3813</v>
      </c>
      <c r="AD900" s="60"/>
      <c r="AE900" s="60"/>
      <c r="AF900" s="60"/>
      <c r="AG900" s="60"/>
      <c r="AH900" s="60"/>
      <c r="AI900" s="62"/>
      <c r="AJ900" s="60">
        <v>0</v>
      </c>
      <c r="AK900" s="60">
        <v>139</v>
      </c>
      <c r="AL900" s="63">
        <v>39654</v>
      </c>
      <c r="AM900" s="64">
        <v>0.79166666666666663</v>
      </c>
      <c r="AN900" s="61">
        <v>86</v>
      </c>
      <c r="AO900" s="63">
        <v>39654</v>
      </c>
      <c r="AP900" s="65">
        <v>0.58333333333333337</v>
      </c>
      <c r="AQ900" s="61">
        <v>91</v>
      </c>
      <c r="AR900" s="63">
        <v>39654</v>
      </c>
      <c r="AS900" s="65">
        <v>0.79166666666666663</v>
      </c>
      <c r="AT900" s="61">
        <v>86</v>
      </c>
      <c r="AU900" s="61">
        <v>91</v>
      </c>
      <c r="AV900" s="61"/>
      <c r="AW900" s="61"/>
      <c r="AX900" s="61"/>
      <c r="AY900" s="61"/>
      <c r="AZ900" s="61"/>
      <c r="BA900" s="66"/>
    </row>
    <row r="901" spans="1:53" hidden="1">
      <c r="A901" t="e">
        <f>VLOOKUP(C901,'2010'!$G$2:$S$120,13,FALSE)</f>
        <v>#N/A</v>
      </c>
      <c r="B901" s="10">
        <v>899</v>
      </c>
      <c r="C901" s="67" t="s">
        <v>4267</v>
      </c>
      <c r="D901" s="68" t="s">
        <v>4268</v>
      </c>
      <c r="E901" s="68" t="s">
        <v>120</v>
      </c>
      <c r="F901" s="69" t="s">
        <v>4172</v>
      </c>
      <c r="G901" s="69" t="s">
        <v>3171</v>
      </c>
      <c r="H901" s="69" t="s">
        <v>191</v>
      </c>
      <c r="I901" s="70" t="s">
        <v>4269</v>
      </c>
      <c r="J901" s="68" t="s">
        <v>4270</v>
      </c>
      <c r="K901" s="68">
        <v>29.301749999999998</v>
      </c>
      <c r="L901" s="68">
        <v>-24.304939999999998</v>
      </c>
      <c r="M901" s="68">
        <v>2</v>
      </c>
      <c r="N901" s="68">
        <v>120</v>
      </c>
      <c r="O901" s="68" t="s">
        <v>212</v>
      </c>
      <c r="P901" s="68" t="s">
        <v>95</v>
      </c>
      <c r="Q901" s="71">
        <v>249</v>
      </c>
      <c r="R901" s="72">
        <v>2.8</v>
      </c>
      <c r="S901" s="72">
        <v>17471</v>
      </c>
      <c r="T901" s="72"/>
      <c r="U901" s="73">
        <v>1683.9518072289156</v>
      </c>
      <c r="V901" s="73">
        <v>0</v>
      </c>
      <c r="W901" s="71">
        <v>0</v>
      </c>
      <c r="X901" s="72"/>
      <c r="Y901" s="72"/>
      <c r="Z901" s="72"/>
      <c r="AA901" s="80" t="s">
        <v>3813</v>
      </c>
      <c r="AB901" s="80" t="s">
        <v>3813</v>
      </c>
      <c r="AC901" s="80" t="s">
        <v>3813</v>
      </c>
      <c r="AD901" s="71"/>
      <c r="AE901" s="71"/>
      <c r="AF901" s="71"/>
      <c r="AG901" s="71"/>
      <c r="AH901" s="71"/>
      <c r="AI901" s="73"/>
      <c r="AJ901" s="71">
        <v>0</v>
      </c>
      <c r="AK901" s="71">
        <v>187</v>
      </c>
      <c r="AL901" s="74">
        <v>39661</v>
      </c>
      <c r="AM901" s="75">
        <v>0.70833333333333337</v>
      </c>
      <c r="AN901" s="72">
        <v>108</v>
      </c>
      <c r="AO901" s="74">
        <v>39661</v>
      </c>
      <c r="AP901" s="76">
        <v>0.625</v>
      </c>
      <c r="AQ901" s="72">
        <v>100</v>
      </c>
      <c r="AR901" s="74">
        <v>39661</v>
      </c>
      <c r="AS901" s="76">
        <v>0.75</v>
      </c>
      <c r="AT901" s="72">
        <v>108</v>
      </c>
      <c r="AU901" s="72">
        <v>100</v>
      </c>
      <c r="AV901" s="72"/>
      <c r="AW901" s="72"/>
      <c r="AX901" s="72"/>
      <c r="AY901" s="72"/>
      <c r="AZ901" s="72"/>
      <c r="BA901" s="77"/>
    </row>
    <row r="902" spans="1:53" hidden="1">
      <c r="A902" t="e">
        <f>VLOOKUP(C902,'2010'!$G$2:$S$120,13,FALSE)</f>
        <v>#N/A</v>
      </c>
      <c r="B902" s="10">
        <v>900</v>
      </c>
      <c r="C902" s="56" t="s">
        <v>4271</v>
      </c>
      <c r="D902" s="57" t="s">
        <v>4272</v>
      </c>
      <c r="E902" s="57" t="s">
        <v>120</v>
      </c>
      <c r="F902" s="58" t="s">
        <v>3896</v>
      </c>
      <c r="G902" s="58" t="s">
        <v>3839</v>
      </c>
      <c r="H902" s="58" t="s">
        <v>222</v>
      </c>
      <c r="I902" s="59" t="s">
        <v>4273</v>
      </c>
      <c r="J902" s="57" t="s">
        <v>4274</v>
      </c>
      <c r="K902" s="57">
        <v>29.30405</v>
      </c>
      <c r="L902" s="57">
        <v>-23.038959999999999</v>
      </c>
      <c r="M902" s="57">
        <v>2</v>
      </c>
      <c r="N902" s="57">
        <v>120</v>
      </c>
      <c r="O902" s="57" t="s">
        <v>4275</v>
      </c>
      <c r="P902" s="57" t="s">
        <v>4078</v>
      </c>
      <c r="Q902" s="60">
        <v>197</v>
      </c>
      <c r="R902" s="61">
        <v>2.2000000000000002</v>
      </c>
      <c r="S902" s="61">
        <v>4643</v>
      </c>
      <c r="T902" s="61"/>
      <c r="U902" s="62">
        <v>565.64467005076142</v>
      </c>
      <c r="V902" s="62">
        <v>0</v>
      </c>
      <c r="W902" s="60">
        <v>0</v>
      </c>
      <c r="X902" s="61"/>
      <c r="Y902" s="61"/>
      <c r="Z902" s="61"/>
      <c r="AA902" s="81" t="s">
        <v>3813</v>
      </c>
      <c r="AB902" s="81" t="s">
        <v>3813</v>
      </c>
      <c r="AC902" s="81" t="s">
        <v>3813</v>
      </c>
      <c r="AD902" s="60"/>
      <c r="AE902" s="60"/>
      <c r="AF902" s="60"/>
      <c r="AG902" s="60"/>
      <c r="AH902" s="60"/>
      <c r="AI902" s="62"/>
      <c r="AJ902" s="60">
        <v>0</v>
      </c>
      <c r="AK902" s="60">
        <v>69</v>
      </c>
      <c r="AL902" s="63">
        <v>39682</v>
      </c>
      <c r="AM902" s="64">
        <v>0.625</v>
      </c>
      <c r="AN902" s="61">
        <v>43</v>
      </c>
      <c r="AO902" s="63">
        <v>39682</v>
      </c>
      <c r="AP902" s="65">
        <v>0.625</v>
      </c>
      <c r="AQ902" s="61">
        <v>49</v>
      </c>
      <c r="AR902" s="63">
        <v>39684</v>
      </c>
      <c r="AS902" s="65">
        <v>0.66666666666666663</v>
      </c>
      <c r="AT902" s="61">
        <v>43</v>
      </c>
      <c r="AU902" s="61">
        <v>49</v>
      </c>
      <c r="AV902" s="61"/>
      <c r="AW902" s="61"/>
      <c r="AX902" s="61"/>
      <c r="AY902" s="61"/>
      <c r="AZ902" s="61"/>
      <c r="BA902" s="66"/>
    </row>
    <row r="903" spans="1:53" hidden="1">
      <c r="A903" t="e">
        <f>VLOOKUP(C903,'2010'!$G$2:$S$120,13,FALSE)</f>
        <v>#N/A</v>
      </c>
      <c r="B903" s="10">
        <v>901</v>
      </c>
      <c r="C903" s="67" t="s">
        <v>4276</v>
      </c>
      <c r="D903" s="68" t="s">
        <v>4277</v>
      </c>
      <c r="E903" s="68" t="s">
        <v>120</v>
      </c>
      <c r="F903" s="69" t="s">
        <v>415</v>
      </c>
      <c r="G903" s="69" t="s">
        <v>3831</v>
      </c>
      <c r="H903" s="69" t="s">
        <v>222</v>
      </c>
      <c r="I903" s="70" t="s">
        <v>4273</v>
      </c>
      <c r="J903" s="68" t="s">
        <v>4278</v>
      </c>
      <c r="K903" s="68">
        <v>29.14977</v>
      </c>
      <c r="L903" s="68">
        <v>-22.70176</v>
      </c>
      <c r="M903" s="68">
        <v>2</v>
      </c>
      <c r="N903" s="68">
        <v>120</v>
      </c>
      <c r="O903" s="68" t="s">
        <v>4078</v>
      </c>
      <c r="P903" s="68" t="s">
        <v>3835</v>
      </c>
      <c r="Q903" s="71">
        <v>198.5</v>
      </c>
      <c r="R903" s="72">
        <v>2.2999999999999998</v>
      </c>
      <c r="S903" s="72">
        <v>6010</v>
      </c>
      <c r="T903" s="72"/>
      <c r="U903" s="73">
        <v>726.64987405541558</v>
      </c>
      <c r="V903" s="73">
        <v>0</v>
      </c>
      <c r="W903" s="71">
        <v>0</v>
      </c>
      <c r="X903" s="72"/>
      <c r="Y903" s="72"/>
      <c r="Z903" s="72"/>
      <c r="AA903" s="80" t="s">
        <v>3813</v>
      </c>
      <c r="AB903" s="80" t="s">
        <v>3813</v>
      </c>
      <c r="AC903" s="80" t="s">
        <v>3813</v>
      </c>
      <c r="AD903" s="71"/>
      <c r="AE903" s="71"/>
      <c r="AF903" s="71"/>
      <c r="AG903" s="71"/>
      <c r="AH903" s="71"/>
      <c r="AI903" s="73"/>
      <c r="AJ903" s="71">
        <v>0</v>
      </c>
      <c r="AK903" s="71">
        <v>86</v>
      </c>
      <c r="AL903" s="74">
        <v>39682</v>
      </c>
      <c r="AM903" s="75">
        <v>0.625</v>
      </c>
      <c r="AN903" s="72">
        <v>48</v>
      </c>
      <c r="AO903" s="74">
        <v>39682</v>
      </c>
      <c r="AP903" s="76">
        <v>0.625</v>
      </c>
      <c r="AQ903" s="72">
        <v>43</v>
      </c>
      <c r="AR903" s="74">
        <v>39684</v>
      </c>
      <c r="AS903" s="76">
        <v>0.54166666666666663</v>
      </c>
      <c r="AT903" s="72">
        <v>48</v>
      </c>
      <c r="AU903" s="72">
        <v>43</v>
      </c>
      <c r="AV903" s="72"/>
      <c r="AW903" s="72"/>
      <c r="AX903" s="72"/>
      <c r="AY903" s="72"/>
      <c r="AZ903" s="72"/>
      <c r="BA903" s="77"/>
    </row>
    <row r="904" spans="1:53" hidden="1">
      <c r="A904" t="e">
        <f>VLOOKUP(C904,'2010'!$G$2:$S$120,13,FALSE)</f>
        <v>#N/A</v>
      </c>
      <c r="B904" s="10">
        <v>902</v>
      </c>
      <c r="C904" s="56" t="s">
        <v>4279</v>
      </c>
      <c r="D904" s="57" t="s">
        <v>4280</v>
      </c>
      <c r="E904" s="57" t="s">
        <v>120</v>
      </c>
      <c r="F904" s="57"/>
      <c r="G904" s="58" t="s">
        <v>4281</v>
      </c>
      <c r="H904" s="57"/>
      <c r="I904" s="59" t="s">
        <v>1803</v>
      </c>
      <c r="J904" s="57" t="s">
        <v>4282</v>
      </c>
      <c r="K904" s="57">
        <v>30.447749999999999</v>
      </c>
      <c r="L904" s="57">
        <v>-23.768560000000001</v>
      </c>
      <c r="M904" s="57">
        <v>2</v>
      </c>
      <c r="N904" s="57">
        <v>120</v>
      </c>
      <c r="O904" s="57" t="s">
        <v>292</v>
      </c>
      <c r="P904" s="57" t="s">
        <v>269</v>
      </c>
      <c r="Q904" s="60">
        <v>287</v>
      </c>
      <c r="R904" s="61">
        <v>3.3</v>
      </c>
      <c r="S904" s="61">
        <v>11292</v>
      </c>
      <c r="T904" s="61"/>
      <c r="U904" s="62">
        <v>944.27874564459933</v>
      </c>
      <c r="V904" s="62">
        <v>0</v>
      </c>
      <c r="W904" s="60">
        <v>0</v>
      </c>
      <c r="X904" s="61"/>
      <c r="Y904" s="61"/>
      <c r="Z904" s="61"/>
      <c r="AA904" s="81" t="s">
        <v>3813</v>
      </c>
      <c r="AB904" s="81" t="s">
        <v>3813</v>
      </c>
      <c r="AC904" s="81" t="s">
        <v>3813</v>
      </c>
      <c r="AD904" s="60"/>
      <c r="AE904" s="60"/>
      <c r="AF904" s="60"/>
      <c r="AG904" s="60"/>
      <c r="AH904" s="60"/>
      <c r="AI904" s="62"/>
      <c r="AJ904" s="60">
        <v>0</v>
      </c>
      <c r="AK904" s="60">
        <v>170</v>
      </c>
      <c r="AL904" s="63">
        <v>39682</v>
      </c>
      <c r="AM904" s="64">
        <v>0.625</v>
      </c>
      <c r="AN904" s="61">
        <v>100</v>
      </c>
      <c r="AO904" s="63">
        <v>39682</v>
      </c>
      <c r="AP904" s="65">
        <v>0.70833333333333337</v>
      </c>
      <c r="AQ904" s="61">
        <v>101</v>
      </c>
      <c r="AR904" s="63">
        <v>39682</v>
      </c>
      <c r="AS904" s="65">
        <v>0.625</v>
      </c>
      <c r="AT904" s="61">
        <v>100</v>
      </c>
      <c r="AU904" s="61">
        <v>101</v>
      </c>
      <c r="AV904" s="61"/>
      <c r="AW904" s="61"/>
      <c r="AX904" s="61"/>
      <c r="AY904" s="61"/>
      <c r="AZ904" s="61"/>
      <c r="BA904" s="66"/>
    </row>
    <row r="905" spans="1:53" hidden="1">
      <c r="A905" t="e">
        <f>VLOOKUP(C905,'2010'!$G$2:$S$120,13,FALSE)</f>
        <v>#N/A</v>
      </c>
      <c r="B905" s="10">
        <v>903</v>
      </c>
      <c r="C905" s="67" t="s">
        <v>4283</v>
      </c>
      <c r="D905" s="68" t="s">
        <v>4284</v>
      </c>
      <c r="E905" s="68" t="s">
        <v>120</v>
      </c>
      <c r="F905" s="69" t="s">
        <v>4285</v>
      </c>
      <c r="G905" s="69" t="s">
        <v>4286</v>
      </c>
      <c r="H905" s="68"/>
      <c r="I905" s="70" t="s">
        <v>2982</v>
      </c>
      <c r="J905" s="68" t="s">
        <v>4287</v>
      </c>
      <c r="K905" s="68">
        <v>30.451650000000001</v>
      </c>
      <c r="L905" s="68">
        <v>-23.786930000000002</v>
      </c>
      <c r="M905" s="68">
        <v>2</v>
      </c>
      <c r="N905" s="68">
        <v>120</v>
      </c>
      <c r="O905" s="68" t="s">
        <v>292</v>
      </c>
      <c r="P905" s="68" t="s">
        <v>276</v>
      </c>
      <c r="Q905" s="71">
        <v>211</v>
      </c>
      <c r="R905" s="72">
        <v>2.4</v>
      </c>
      <c r="S905" s="72">
        <v>11049</v>
      </c>
      <c r="T905" s="72"/>
      <c r="U905" s="73">
        <v>1256.7582938388628</v>
      </c>
      <c r="V905" s="73">
        <v>0</v>
      </c>
      <c r="W905" s="71">
        <v>0</v>
      </c>
      <c r="X905" s="72"/>
      <c r="Y905" s="72"/>
      <c r="Z905" s="72"/>
      <c r="AA905" s="80" t="s">
        <v>3813</v>
      </c>
      <c r="AB905" s="80" t="s">
        <v>3813</v>
      </c>
      <c r="AC905" s="80" t="s">
        <v>3813</v>
      </c>
      <c r="AD905" s="71"/>
      <c r="AE905" s="71"/>
      <c r="AF905" s="71"/>
      <c r="AG905" s="71"/>
      <c r="AH905" s="71"/>
      <c r="AI905" s="73"/>
      <c r="AJ905" s="71">
        <v>0</v>
      </c>
      <c r="AK905" s="71">
        <v>148</v>
      </c>
      <c r="AL905" s="74">
        <v>39668</v>
      </c>
      <c r="AM905" s="75">
        <v>0.75</v>
      </c>
      <c r="AN905" s="72">
        <v>90</v>
      </c>
      <c r="AO905" s="74">
        <v>39668</v>
      </c>
      <c r="AP905" s="76">
        <v>0.75</v>
      </c>
      <c r="AQ905" s="72">
        <v>63</v>
      </c>
      <c r="AR905" s="74">
        <v>39673</v>
      </c>
      <c r="AS905" s="76">
        <v>0.66666666666666663</v>
      </c>
      <c r="AT905" s="72">
        <v>90</v>
      </c>
      <c r="AU905" s="72">
        <v>63</v>
      </c>
      <c r="AV905" s="72"/>
      <c r="AW905" s="72"/>
      <c r="AX905" s="72"/>
      <c r="AY905" s="72"/>
      <c r="AZ905" s="72"/>
      <c r="BA905" s="77"/>
    </row>
    <row r="906" spans="1:53" hidden="1">
      <c r="A906" t="e">
        <f>VLOOKUP(C906,'2010'!$G$2:$S$120,13,FALSE)</f>
        <v>#N/A</v>
      </c>
      <c r="B906" s="10">
        <v>904</v>
      </c>
      <c r="C906" s="56" t="s">
        <v>4288</v>
      </c>
      <c r="D906" s="57" t="s">
        <v>4289</v>
      </c>
      <c r="E906" s="57" t="s">
        <v>120</v>
      </c>
      <c r="F906" s="58" t="s">
        <v>197</v>
      </c>
      <c r="G906" s="58" t="s">
        <v>3942</v>
      </c>
      <c r="H906" s="58" t="s">
        <v>191</v>
      </c>
      <c r="I906" s="59" t="s">
        <v>4290</v>
      </c>
      <c r="J906" s="57" t="s">
        <v>4291</v>
      </c>
      <c r="K906" s="57">
        <v>30.37011</v>
      </c>
      <c r="L906" s="57">
        <v>-24.034279999999999</v>
      </c>
      <c r="M906" s="57">
        <v>2</v>
      </c>
      <c r="N906" s="57">
        <v>120</v>
      </c>
      <c r="O906" s="57" t="s">
        <v>269</v>
      </c>
      <c r="P906" s="57" t="s">
        <v>224</v>
      </c>
      <c r="Q906" s="60">
        <v>214</v>
      </c>
      <c r="R906" s="61">
        <v>2.4</v>
      </c>
      <c r="S906" s="61">
        <v>22517</v>
      </c>
      <c r="T906" s="61"/>
      <c r="U906" s="62">
        <v>2525.2710280373831</v>
      </c>
      <c r="V906" s="62">
        <v>0</v>
      </c>
      <c r="W906" s="60">
        <v>0</v>
      </c>
      <c r="X906" s="61"/>
      <c r="Y906" s="61"/>
      <c r="Z906" s="61"/>
      <c r="AA906" s="81" t="s">
        <v>3813</v>
      </c>
      <c r="AB906" s="81" t="s">
        <v>3813</v>
      </c>
      <c r="AC906" s="81" t="s">
        <v>3813</v>
      </c>
      <c r="AD906" s="60"/>
      <c r="AE906" s="60"/>
      <c r="AF906" s="60"/>
      <c r="AG906" s="60"/>
      <c r="AH906" s="60"/>
      <c r="AI906" s="62"/>
      <c r="AJ906" s="60">
        <v>0</v>
      </c>
      <c r="AK906" s="60">
        <v>311</v>
      </c>
      <c r="AL906" s="63">
        <v>39668</v>
      </c>
      <c r="AM906" s="64">
        <v>0.75</v>
      </c>
      <c r="AN906" s="61">
        <v>197</v>
      </c>
      <c r="AO906" s="63">
        <v>39669</v>
      </c>
      <c r="AP906" s="65">
        <v>0.66666666666666663</v>
      </c>
      <c r="AQ906" s="61">
        <v>169</v>
      </c>
      <c r="AR906" s="63">
        <v>39668</v>
      </c>
      <c r="AS906" s="65">
        <v>0.75</v>
      </c>
      <c r="AT906" s="61">
        <v>197</v>
      </c>
      <c r="AU906" s="61">
        <v>169</v>
      </c>
      <c r="AV906" s="61"/>
      <c r="AW906" s="61"/>
      <c r="AX906" s="61"/>
      <c r="AY906" s="61"/>
      <c r="AZ906" s="61"/>
      <c r="BA906" s="66"/>
    </row>
    <row r="907" spans="1:53" hidden="1">
      <c r="A907" t="e">
        <f>VLOOKUP(C907,'2010'!$G$2:$S$120,13,FALSE)</f>
        <v>#N/A</v>
      </c>
      <c r="B907" s="10">
        <v>905</v>
      </c>
      <c r="C907" s="67" t="s">
        <v>4292</v>
      </c>
      <c r="D907" s="68" t="s">
        <v>4293</v>
      </c>
      <c r="E907" s="68" t="s">
        <v>120</v>
      </c>
      <c r="F907" s="69" t="s">
        <v>238</v>
      </c>
      <c r="G907" s="69" t="s">
        <v>4294</v>
      </c>
      <c r="H907" s="68"/>
      <c r="I907" s="70" t="s">
        <v>535</v>
      </c>
      <c r="J907" s="68" t="s">
        <v>4295</v>
      </c>
      <c r="K907" s="68">
        <v>30.878440000000001</v>
      </c>
      <c r="L907" s="68">
        <v>-24.09761</v>
      </c>
      <c r="M907" s="68">
        <v>2</v>
      </c>
      <c r="N907" s="68">
        <v>120</v>
      </c>
      <c r="O907" s="68" t="s">
        <v>264</v>
      </c>
      <c r="P907" s="68" t="s">
        <v>260</v>
      </c>
      <c r="Q907" s="71">
        <v>212</v>
      </c>
      <c r="R907" s="72">
        <v>2.4</v>
      </c>
      <c r="S907" s="72">
        <v>12696</v>
      </c>
      <c r="T907" s="72"/>
      <c r="U907" s="73">
        <v>1437.2830188679245</v>
      </c>
      <c r="V907" s="73">
        <v>0</v>
      </c>
      <c r="W907" s="71">
        <v>0</v>
      </c>
      <c r="X907" s="72"/>
      <c r="Y907" s="72"/>
      <c r="Z907" s="72"/>
      <c r="AA907" s="80" t="s">
        <v>3813</v>
      </c>
      <c r="AB907" s="80" t="s">
        <v>3813</v>
      </c>
      <c r="AC907" s="80" t="s">
        <v>3813</v>
      </c>
      <c r="AD907" s="71"/>
      <c r="AE907" s="71"/>
      <c r="AF907" s="71"/>
      <c r="AG907" s="71"/>
      <c r="AH907" s="71"/>
      <c r="AI907" s="73"/>
      <c r="AJ907" s="71">
        <v>0</v>
      </c>
      <c r="AK907" s="71">
        <v>168</v>
      </c>
      <c r="AL907" s="74">
        <v>39668</v>
      </c>
      <c r="AM907" s="75">
        <v>0.66666666666666663</v>
      </c>
      <c r="AN907" s="72">
        <v>85</v>
      </c>
      <c r="AO907" s="74">
        <v>39670</v>
      </c>
      <c r="AP907" s="76">
        <v>0.75</v>
      </c>
      <c r="AQ907" s="72">
        <v>86</v>
      </c>
      <c r="AR907" s="74">
        <v>39668</v>
      </c>
      <c r="AS907" s="76">
        <v>0.66666666666666663</v>
      </c>
      <c r="AT907" s="72">
        <v>85</v>
      </c>
      <c r="AU907" s="72">
        <v>86</v>
      </c>
      <c r="AV907" s="72"/>
      <c r="AW907" s="72"/>
      <c r="AX907" s="72"/>
      <c r="AY907" s="72"/>
      <c r="AZ907" s="72"/>
      <c r="BA907" s="77"/>
    </row>
    <row r="908" spans="1:53" hidden="1">
      <c r="A908" t="e">
        <f>VLOOKUP(C908,'2010'!$G$2:$S$120,13,FALSE)</f>
        <v>#N/A</v>
      </c>
      <c r="B908" s="10">
        <v>906</v>
      </c>
      <c r="C908" s="56" t="s">
        <v>4296</v>
      </c>
      <c r="D908" s="57" t="s">
        <v>4297</v>
      </c>
      <c r="E908" s="57" t="s">
        <v>120</v>
      </c>
      <c r="F908" s="57"/>
      <c r="G908" s="58" t="s">
        <v>4298</v>
      </c>
      <c r="H908" s="57"/>
      <c r="I908" s="59" t="s">
        <v>481</v>
      </c>
      <c r="J908" s="57" t="s">
        <v>4299</v>
      </c>
      <c r="K908" s="57">
        <v>30.271450000000002</v>
      </c>
      <c r="L908" s="57">
        <v>-24.407789999999999</v>
      </c>
      <c r="M908" s="57">
        <v>2</v>
      </c>
      <c r="N908" s="57">
        <v>120</v>
      </c>
      <c r="O908" s="57" t="s">
        <v>4300</v>
      </c>
      <c r="P908" s="57" t="s">
        <v>216</v>
      </c>
      <c r="Q908" s="60">
        <v>263</v>
      </c>
      <c r="R908" s="61">
        <v>3</v>
      </c>
      <c r="S908" s="61">
        <v>5794</v>
      </c>
      <c r="T908" s="61"/>
      <c r="U908" s="62">
        <v>528.73003802281369</v>
      </c>
      <c r="V908" s="62">
        <v>0</v>
      </c>
      <c r="W908" s="60">
        <v>0</v>
      </c>
      <c r="X908" s="61"/>
      <c r="Y908" s="61"/>
      <c r="Z908" s="61"/>
      <c r="AA908" s="81" t="s">
        <v>3813</v>
      </c>
      <c r="AB908" s="81" t="s">
        <v>3813</v>
      </c>
      <c r="AC908" s="81" t="s">
        <v>3813</v>
      </c>
      <c r="AD908" s="60"/>
      <c r="AE908" s="60"/>
      <c r="AF908" s="60"/>
      <c r="AG908" s="60"/>
      <c r="AH908" s="60"/>
      <c r="AI908" s="62"/>
      <c r="AJ908" s="60">
        <v>0</v>
      </c>
      <c r="AK908" s="60">
        <v>62</v>
      </c>
      <c r="AL908" s="63">
        <v>39654</v>
      </c>
      <c r="AM908" s="64">
        <v>0.75</v>
      </c>
      <c r="AN908" s="61">
        <v>39</v>
      </c>
      <c r="AO908" s="63">
        <v>39654</v>
      </c>
      <c r="AP908" s="65">
        <v>0.41666666666666669</v>
      </c>
      <c r="AQ908" s="61">
        <v>43</v>
      </c>
      <c r="AR908" s="63">
        <v>39654</v>
      </c>
      <c r="AS908" s="65">
        <v>0.33333333333333331</v>
      </c>
      <c r="AT908" s="61">
        <v>39</v>
      </c>
      <c r="AU908" s="61">
        <v>43</v>
      </c>
      <c r="AV908" s="61"/>
      <c r="AW908" s="61"/>
      <c r="AX908" s="61"/>
      <c r="AY908" s="61"/>
      <c r="AZ908" s="61"/>
      <c r="BA908" s="66"/>
    </row>
    <row r="909" spans="1:53" hidden="1">
      <c r="A909" t="e">
        <f>VLOOKUP(C909,'2010'!$G$2:$S$120,13,FALSE)</f>
        <v>#N/A</v>
      </c>
      <c r="B909" s="10">
        <v>907</v>
      </c>
      <c r="C909" s="67" t="s">
        <v>4301</v>
      </c>
      <c r="D909" s="68" t="s">
        <v>4302</v>
      </c>
      <c r="E909" s="68" t="s">
        <v>120</v>
      </c>
      <c r="F909" s="69" t="s">
        <v>4303</v>
      </c>
      <c r="G909" s="69" t="s">
        <v>4304</v>
      </c>
      <c r="H909" s="69" t="s">
        <v>191</v>
      </c>
      <c r="I909" s="70" t="s">
        <v>1643</v>
      </c>
      <c r="J909" s="68" t="s">
        <v>4305</v>
      </c>
      <c r="K909" s="68">
        <v>31.001280000000001</v>
      </c>
      <c r="L909" s="68">
        <v>-24.534949999999998</v>
      </c>
      <c r="M909" s="68">
        <v>2</v>
      </c>
      <c r="N909" s="68">
        <v>120</v>
      </c>
      <c r="O909" s="68" t="s">
        <v>241</v>
      </c>
      <c r="P909" s="68" t="s">
        <v>4306</v>
      </c>
      <c r="Q909" s="71">
        <v>170</v>
      </c>
      <c r="R909" s="72">
        <v>1.9</v>
      </c>
      <c r="S909" s="72">
        <v>10000</v>
      </c>
      <c r="T909" s="72"/>
      <c r="U909" s="73">
        <v>1411.7647058823529</v>
      </c>
      <c r="V909" s="73">
        <v>0</v>
      </c>
      <c r="W909" s="71">
        <v>0</v>
      </c>
      <c r="X909" s="72"/>
      <c r="Y909" s="72"/>
      <c r="Z909" s="72"/>
      <c r="AA909" s="80" t="s">
        <v>3813</v>
      </c>
      <c r="AB909" s="80" t="s">
        <v>3813</v>
      </c>
      <c r="AC909" s="80" t="s">
        <v>3813</v>
      </c>
      <c r="AD909" s="71"/>
      <c r="AE909" s="71"/>
      <c r="AF909" s="71"/>
      <c r="AG909" s="71"/>
      <c r="AH909" s="71"/>
      <c r="AI909" s="73"/>
      <c r="AJ909" s="71">
        <v>0</v>
      </c>
      <c r="AK909" s="71">
        <v>177</v>
      </c>
      <c r="AL909" s="74">
        <v>39668</v>
      </c>
      <c r="AM909" s="75">
        <v>0.75</v>
      </c>
      <c r="AN909" s="72">
        <v>87</v>
      </c>
      <c r="AO909" s="74">
        <v>39665</v>
      </c>
      <c r="AP909" s="76">
        <v>0.79166666666666663</v>
      </c>
      <c r="AQ909" s="72">
        <v>109</v>
      </c>
      <c r="AR909" s="74">
        <v>39668</v>
      </c>
      <c r="AS909" s="76">
        <v>0.75</v>
      </c>
      <c r="AT909" s="72">
        <v>87</v>
      </c>
      <c r="AU909" s="72">
        <v>109</v>
      </c>
      <c r="AV909" s="72"/>
      <c r="AW909" s="72"/>
      <c r="AX909" s="72"/>
      <c r="AY909" s="72"/>
      <c r="AZ909" s="72"/>
      <c r="BA909" s="77"/>
    </row>
    <row r="910" spans="1:53" hidden="1">
      <c r="A910" t="e">
        <f>VLOOKUP(C910,'2010'!$G$2:$S$120,13,FALSE)</f>
        <v>#N/A</v>
      </c>
      <c r="B910" s="10">
        <v>908</v>
      </c>
      <c r="C910" s="56" t="s">
        <v>4307</v>
      </c>
      <c r="D910" s="57" t="s">
        <v>4308</v>
      </c>
      <c r="E910" s="57" t="s">
        <v>120</v>
      </c>
      <c r="F910" s="57"/>
      <c r="G910" s="58" t="s">
        <v>4309</v>
      </c>
      <c r="H910" s="58" t="s">
        <v>222</v>
      </c>
      <c r="I910" s="59" t="s">
        <v>4310</v>
      </c>
      <c r="J910" s="57" t="s">
        <v>4311</v>
      </c>
      <c r="K910" s="57">
        <v>27.373080000000002</v>
      </c>
      <c r="L910" s="57">
        <v>-24.298459999999999</v>
      </c>
      <c r="M910" s="57">
        <v>2</v>
      </c>
      <c r="N910" s="57">
        <v>120</v>
      </c>
      <c r="O910" s="57" t="s">
        <v>4193</v>
      </c>
      <c r="P910" s="57" t="s">
        <v>303</v>
      </c>
      <c r="Q910" s="60">
        <v>188</v>
      </c>
      <c r="R910" s="61">
        <v>2.1</v>
      </c>
      <c r="S910" s="61">
        <v>2921</v>
      </c>
      <c r="T910" s="61"/>
      <c r="U910" s="62">
        <v>372.89361702127655</v>
      </c>
      <c r="V910" s="62">
        <v>0</v>
      </c>
      <c r="W910" s="60">
        <v>0</v>
      </c>
      <c r="X910" s="61"/>
      <c r="Y910" s="61"/>
      <c r="Z910" s="61"/>
      <c r="AA910" s="81" t="s">
        <v>3813</v>
      </c>
      <c r="AB910" s="81" t="s">
        <v>3813</v>
      </c>
      <c r="AC910" s="81" t="s">
        <v>3813</v>
      </c>
      <c r="AD910" s="60"/>
      <c r="AE910" s="60"/>
      <c r="AF910" s="60"/>
      <c r="AG910" s="60"/>
      <c r="AH910" s="60"/>
      <c r="AI910" s="62"/>
      <c r="AJ910" s="60">
        <v>0</v>
      </c>
      <c r="AK910" s="60">
        <v>59</v>
      </c>
      <c r="AL910" s="63">
        <v>39654</v>
      </c>
      <c r="AM910" s="64">
        <v>0.75</v>
      </c>
      <c r="AN910" s="61">
        <v>47</v>
      </c>
      <c r="AO910" s="63">
        <v>39654</v>
      </c>
      <c r="AP910" s="65">
        <v>0.75</v>
      </c>
      <c r="AQ910" s="61">
        <v>52</v>
      </c>
      <c r="AR910" s="63">
        <v>39656</v>
      </c>
      <c r="AS910" s="65">
        <v>0.54166666666666663</v>
      </c>
      <c r="AT910" s="61">
        <v>47</v>
      </c>
      <c r="AU910" s="61">
        <v>52</v>
      </c>
      <c r="AV910" s="61"/>
      <c r="AW910" s="61"/>
      <c r="AX910" s="61"/>
      <c r="AY910" s="61"/>
      <c r="AZ910" s="61"/>
      <c r="BA910" s="66"/>
    </row>
    <row r="911" spans="1:53" hidden="1">
      <c r="A911" t="e">
        <f>VLOOKUP(C911,'2010'!$G$2:$S$120,13,FALSE)</f>
        <v>#N/A</v>
      </c>
      <c r="B911" s="10">
        <v>909</v>
      </c>
      <c r="C911" s="67" t="s">
        <v>4312</v>
      </c>
      <c r="D911" s="68" t="s">
        <v>4313</v>
      </c>
      <c r="E911" s="68" t="s">
        <v>120</v>
      </c>
      <c r="F911" s="69" t="s">
        <v>3811</v>
      </c>
      <c r="G911" s="69" t="s">
        <v>4241</v>
      </c>
      <c r="H911" s="69" t="s">
        <v>222</v>
      </c>
      <c r="I911" s="70" t="s">
        <v>2193</v>
      </c>
      <c r="J911" s="68" t="s">
        <v>4314</v>
      </c>
      <c r="K911" s="68">
        <v>28.76773</v>
      </c>
      <c r="L911" s="68">
        <v>-24.572109999999999</v>
      </c>
      <c r="M911" s="68">
        <v>2</v>
      </c>
      <c r="N911" s="68">
        <v>100</v>
      </c>
      <c r="O911" s="68" t="s">
        <v>3824</v>
      </c>
      <c r="P911" s="68" t="s">
        <v>4315</v>
      </c>
      <c r="Q911" s="71">
        <v>247</v>
      </c>
      <c r="R911" s="72">
        <v>2.8</v>
      </c>
      <c r="S911" s="72">
        <v>9305</v>
      </c>
      <c r="T911" s="72">
        <v>1081</v>
      </c>
      <c r="U911" s="73">
        <v>904.12955465587038</v>
      </c>
      <c r="V911" s="73">
        <v>105.03643724696357</v>
      </c>
      <c r="W911" s="71">
        <v>11.617409994626545</v>
      </c>
      <c r="X911" s="72">
        <v>533</v>
      </c>
      <c r="Y911" s="72">
        <v>267</v>
      </c>
      <c r="Z911" s="72">
        <v>281</v>
      </c>
      <c r="AA911" s="71">
        <v>49.306197964847364</v>
      </c>
      <c r="AB911" s="71">
        <v>24.699352451433857</v>
      </c>
      <c r="AC911" s="71">
        <v>25.994449583718783</v>
      </c>
      <c r="AD911" s="71">
        <v>98.81</v>
      </c>
      <c r="AE911" s="71">
        <v>100.83</v>
      </c>
      <c r="AF911" s="71">
        <v>83.44</v>
      </c>
      <c r="AG911" s="71">
        <v>76.94</v>
      </c>
      <c r="AH911" s="71">
        <v>119.98</v>
      </c>
      <c r="AI911" s="73">
        <v>4539</v>
      </c>
      <c r="AJ911" s="71">
        <v>48.780225685115532</v>
      </c>
      <c r="AK911" s="71">
        <v>100</v>
      </c>
      <c r="AL911" s="74">
        <v>39706</v>
      </c>
      <c r="AM911" s="75">
        <v>0.29166666666666669</v>
      </c>
      <c r="AN911" s="72">
        <v>53</v>
      </c>
      <c r="AO911" s="74">
        <v>39703</v>
      </c>
      <c r="AP911" s="76">
        <v>0.75</v>
      </c>
      <c r="AQ911" s="72">
        <v>49</v>
      </c>
      <c r="AR911" s="74">
        <v>39706</v>
      </c>
      <c r="AS911" s="76">
        <v>0.29166666666666669</v>
      </c>
      <c r="AT911" s="72">
        <v>53</v>
      </c>
      <c r="AU911" s="72">
        <v>49</v>
      </c>
      <c r="AV911" s="72"/>
      <c r="AW911" s="72"/>
      <c r="AX911" s="72"/>
      <c r="AY911" s="72"/>
      <c r="AZ911" s="72"/>
      <c r="BA911" s="77"/>
    </row>
    <row r="912" spans="1:53" hidden="1">
      <c r="A912" t="e">
        <f>VLOOKUP(C912,'2010'!$G$2:$S$120,13,FALSE)</f>
        <v>#N/A</v>
      </c>
      <c r="B912" s="10">
        <v>910</v>
      </c>
      <c r="C912" s="56" t="s">
        <v>4316</v>
      </c>
      <c r="D912" s="57" t="s">
        <v>4317</v>
      </c>
      <c r="E912" s="57" t="s">
        <v>71</v>
      </c>
      <c r="F912" s="57"/>
      <c r="G912" s="58" t="s">
        <v>4318</v>
      </c>
      <c r="H912" s="57"/>
      <c r="I912" s="59" t="s">
        <v>862</v>
      </c>
      <c r="J912" s="57" t="s">
        <v>4319</v>
      </c>
      <c r="K912" s="57">
        <v>23.72222</v>
      </c>
      <c r="L912" s="57">
        <v>-29.049720000000001</v>
      </c>
      <c r="M912" s="57">
        <v>1</v>
      </c>
      <c r="N912" s="57">
        <v>80</v>
      </c>
      <c r="O912" s="57" t="s">
        <v>4320</v>
      </c>
      <c r="P912" s="57" t="s">
        <v>4321</v>
      </c>
      <c r="Q912" s="60">
        <v>8583</v>
      </c>
      <c r="R912" s="61">
        <v>97.7</v>
      </c>
      <c r="S912" s="61">
        <v>53126</v>
      </c>
      <c r="T912" s="61">
        <v>7238</v>
      </c>
      <c r="U912" s="62">
        <v>148.55225445648375</v>
      </c>
      <c r="V912" s="62">
        <v>20.239077245718281</v>
      </c>
      <c r="W912" s="60">
        <v>13.62421413243986</v>
      </c>
      <c r="X912" s="61">
        <v>4665</v>
      </c>
      <c r="Y912" s="61">
        <v>1200</v>
      </c>
      <c r="Z912" s="61">
        <v>1373</v>
      </c>
      <c r="AA912" s="60">
        <v>64.451505940867648</v>
      </c>
      <c r="AB912" s="60">
        <v>16.579165515335728</v>
      </c>
      <c r="AC912" s="60">
        <v>18.969328543796628</v>
      </c>
      <c r="AD912" s="60">
        <v>78.14</v>
      </c>
      <c r="AE912" s="60">
        <v>79.709999999999994</v>
      </c>
      <c r="AF912" s="60">
        <v>68</v>
      </c>
      <c r="AG912" s="60">
        <v>58.82</v>
      </c>
      <c r="AH912" s="60">
        <v>96.98</v>
      </c>
      <c r="AI912" s="62">
        <v>23906</v>
      </c>
      <c r="AJ912" s="60">
        <v>44.998682377743478</v>
      </c>
      <c r="AK912" s="60">
        <v>28</v>
      </c>
      <c r="AL912" s="63">
        <v>39553</v>
      </c>
      <c r="AM912" s="64">
        <v>0.33333333333333331</v>
      </c>
      <c r="AN912" s="61">
        <v>20</v>
      </c>
      <c r="AO912" s="63">
        <v>39563</v>
      </c>
      <c r="AP912" s="65">
        <v>0.5</v>
      </c>
      <c r="AQ912" s="61">
        <v>20</v>
      </c>
      <c r="AR912" s="63">
        <v>39559</v>
      </c>
      <c r="AS912" s="65">
        <v>0.54166666666666663</v>
      </c>
      <c r="AT912" s="61">
        <v>20</v>
      </c>
      <c r="AU912" s="61">
        <v>20</v>
      </c>
      <c r="AV912" s="61"/>
      <c r="AW912" s="61"/>
      <c r="AX912" s="61"/>
      <c r="AY912" s="61"/>
      <c r="AZ912" s="61"/>
      <c r="BA912" s="66"/>
    </row>
    <row r="913" spans="1:53" hidden="1">
      <c r="A913" t="e">
        <f>VLOOKUP(C913,'2010'!$G$2:$S$120,13,FALSE)</f>
        <v>#N/A</v>
      </c>
      <c r="B913" s="10">
        <v>911</v>
      </c>
      <c r="C913" s="67" t="s">
        <v>4322</v>
      </c>
      <c r="D913" s="68" t="s">
        <v>4323</v>
      </c>
      <c r="E913" s="68" t="s">
        <v>71</v>
      </c>
      <c r="F913" s="69" t="s">
        <v>4324</v>
      </c>
      <c r="G913" s="69" t="s">
        <v>4325</v>
      </c>
      <c r="H913" s="69" t="s">
        <v>222</v>
      </c>
      <c r="I913" s="70" t="s">
        <v>4326</v>
      </c>
      <c r="J913" s="68" t="s">
        <v>4327</v>
      </c>
      <c r="K913" s="68">
        <v>23.74361</v>
      </c>
      <c r="L913" s="68">
        <v>-29.09</v>
      </c>
      <c r="M913" s="68">
        <v>2</v>
      </c>
      <c r="N913" s="68">
        <v>120</v>
      </c>
      <c r="O913" s="68" t="s">
        <v>4320</v>
      </c>
      <c r="P913" s="68" t="s">
        <v>4328</v>
      </c>
      <c r="Q913" s="71">
        <v>8784</v>
      </c>
      <c r="R913" s="72">
        <v>100</v>
      </c>
      <c r="S913" s="72">
        <v>363837</v>
      </c>
      <c r="T913" s="72">
        <v>51201</v>
      </c>
      <c r="U913" s="73">
        <v>994.0901639344263</v>
      </c>
      <c r="V913" s="73">
        <v>139.89344262295083</v>
      </c>
      <c r="W913" s="71">
        <v>14.072510492335855</v>
      </c>
      <c r="X913" s="72">
        <v>19635</v>
      </c>
      <c r="Y913" s="72">
        <v>12724</v>
      </c>
      <c r="Z913" s="72">
        <v>18842</v>
      </c>
      <c r="AA913" s="71">
        <v>38.348860373820827</v>
      </c>
      <c r="AB913" s="71">
        <v>24.851077127399858</v>
      </c>
      <c r="AC913" s="71">
        <v>36.800062498779326</v>
      </c>
      <c r="AD913" s="71">
        <v>105.7</v>
      </c>
      <c r="AE913" s="71">
        <v>109.36</v>
      </c>
      <c r="AF913" s="71">
        <v>82.91</v>
      </c>
      <c r="AG913" s="71">
        <v>82.93</v>
      </c>
      <c r="AH913" s="71">
        <v>127.99</v>
      </c>
      <c r="AI913" s="73">
        <v>87056</v>
      </c>
      <c r="AJ913" s="71">
        <v>23.92719816841058</v>
      </c>
      <c r="AK913" s="71">
        <v>131</v>
      </c>
      <c r="AL913" s="74">
        <v>39700</v>
      </c>
      <c r="AM913" s="75">
        <v>0.75</v>
      </c>
      <c r="AN913" s="72">
        <v>80</v>
      </c>
      <c r="AO913" s="74">
        <v>39695</v>
      </c>
      <c r="AP913" s="76">
        <v>0.75</v>
      </c>
      <c r="AQ913" s="72">
        <v>80</v>
      </c>
      <c r="AR913" s="74">
        <v>39706</v>
      </c>
      <c r="AS913" s="76">
        <v>0.33333333333333331</v>
      </c>
      <c r="AT913" s="72">
        <v>80</v>
      </c>
      <c r="AU913" s="72">
        <v>80</v>
      </c>
      <c r="AV913" s="72"/>
      <c r="AW913" s="72"/>
      <c r="AX913" s="72"/>
      <c r="AY913" s="72"/>
      <c r="AZ913" s="72"/>
      <c r="BA913" s="77"/>
    </row>
    <row r="914" spans="1:53" hidden="1">
      <c r="A914" t="e">
        <f>VLOOKUP(C914,'2010'!$G$2:$S$120,13,FALSE)</f>
        <v>#N/A</v>
      </c>
      <c r="B914" s="10">
        <v>912</v>
      </c>
      <c r="C914" s="56" t="s">
        <v>4329</v>
      </c>
      <c r="D914" s="57" t="s">
        <v>4330</v>
      </c>
      <c r="E914" s="57" t="s">
        <v>71</v>
      </c>
      <c r="F914" s="58" t="s">
        <v>4331</v>
      </c>
      <c r="G914" s="58" t="s">
        <v>4332</v>
      </c>
      <c r="H914" s="58" t="s">
        <v>227</v>
      </c>
      <c r="I914" s="59" t="s">
        <v>767</v>
      </c>
      <c r="J914" s="57" t="s">
        <v>4333</v>
      </c>
      <c r="K914" s="57">
        <v>24.63833</v>
      </c>
      <c r="L914" s="57">
        <v>-30.005279999999999</v>
      </c>
      <c r="M914" s="57">
        <v>2</v>
      </c>
      <c r="N914" s="57">
        <v>120</v>
      </c>
      <c r="O914" s="57" t="s">
        <v>2217</v>
      </c>
      <c r="P914" s="57" t="s">
        <v>4334</v>
      </c>
      <c r="Q914" s="60">
        <v>8784</v>
      </c>
      <c r="R914" s="61">
        <v>100</v>
      </c>
      <c r="S914" s="61">
        <v>178631</v>
      </c>
      <c r="T914" s="61">
        <v>28673</v>
      </c>
      <c r="U914" s="62">
        <v>488.0628415300547</v>
      </c>
      <c r="V914" s="62">
        <v>78.341530054644807</v>
      </c>
      <c r="W914" s="60">
        <v>16.051525211189546</v>
      </c>
      <c r="X914" s="61">
        <v>10866</v>
      </c>
      <c r="Y914" s="61">
        <v>3518</v>
      </c>
      <c r="Z914" s="61">
        <v>14289</v>
      </c>
      <c r="AA914" s="60">
        <v>37.896278729117988</v>
      </c>
      <c r="AB914" s="60">
        <v>12.269382345760821</v>
      </c>
      <c r="AC914" s="60">
        <v>49.834338925121195</v>
      </c>
      <c r="AD914" s="60">
        <v>105.88</v>
      </c>
      <c r="AE914" s="60">
        <v>109.58</v>
      </c>
      <c r="AF914" s="60">
        <v>86.49</v>
      </c>
      <c r="AG914" s="60">
        <v>83.92</v>
      </c>
      <c r="AH914" s="60">
        <v>126.99</v>
      </c>
      <c r="AI914" s="62">
        <v>41414</v>
      </c>
      <c r="AJ914" s="60">
        <v>23.184105782311022</v>
      </c>
      <c r="AK914" s="60">
        <v>83</v>
      </c>
      <c r="AL914" s="63">
        <v>39585</v>
      </c>
      <c r="AM914" s="64">
        <v>0.70833333333333337</v>
      </c>
      <c r="AN914" s="61">
        <v>60</v>
      </c>
      <c r="AO914" s="63">
        <v>39585</v>
      </c>
      <c r="AP914" s="65">
        <v>0.70833333333333337</v>
      </c>
      <c r="AQ914" s="61">
        <v>50</v>
      </c>
      <c r="AR914" s="63">
        <v>39780</v>
      </c>
      <c r="AS914" s="65">
        <v>0.75</v>
      </c>
      <c r="AT914" s="61">
        <v>60</v>
      </c>
      <c r="AU914" s="61">
        <v>50</v>
      </c>
      <c r="AV914" s="61"/>
      <c r="AW914" s="61"/>
      <c r="AX914" s="61"/>
      <c r="AY914" s="61"/>
      <c r="AZ914" s="61"/>
      <c r="BA914" s="66"/>
    </row>
    <row r="915" spans="1:53" hidden="1">
      <c r="A915" t="e">
        <f>VLOOKUP(C915,'2010'!$G$2:$S$120,13,FALSE)</f>
        <v>#N/A</v>
      </c>
      <c r="B915" s="10">
        <v>913</v>
      </c>
      <c r="C915" s="67" t="s">
        <v>4335</v>
      </c>
      <c r="D915" s="68" t="s">
        <v>4336</v>
      </c>
      <c r="E915" s="68" t="s">
        <v>71</v>
      </c>
      <c r="F915" s="68"/>
      <c r="G915" s="69" t="s">
        <v>4337</v>
      </c>
      <c r="H915" s="68"/>
      <c r="I915" s="70" t="s">
        <v>1532</v>
      </c>
      <c r="J915" s="68" t="s">
        <v>4338</v>
      </c>
      <c r="K915" s="68">
        <v>24.469169999999998</v>
      </c>
      <c r="L915" s="68">
        <v>-28.515000000000001</v>
      </c>
      <c r="M915" s="68">
        <v>2</v>
      </c>
      <c r="N915" s="68">
        <v>100</v>
      </c>
      <c r="O915" s="68" t="s">
        <v>4339</v>
      </c>
      <c r="P915" s="68" t="s">
        <v>4340</v>
      </c>
      <c r="Q915" s="71">
        <v>2836</v>
      </c>
      <c r="R915" s="72">
        <v>32.299999999999997</v>
      </c>
      <c r="S915" s="72">
        <v>309671</v>
      </c>
      <c r="T915" s="72">
        <v>43742</v>
      </c>
      <c r="U915" s="73">
        <v>2620.6290550070526</v>
      </c>
      <c r="V915" s="73">
        <v>370.17207334273621</v>
      </c>
      <c r="W915" s="71">
        <v>14.125313639313983</v>
      </c>
      <c r="X915" s="72">
        <v>14791</v>
      </c>
      <c r="Y915" s="72">
        <v>10325</v>
      </c>
      <c r="Z915" s="72">
        <v>18626</v>
      </c>
      <c r="AA915" s="71">
        <v>33.814183164921587</v>
      </c>
      <c r="AB915" s="71">
        <v>23.604316217822689</v>
      </c>
      <c r="AC915" s="71">
        <v>42.581500617255728</v>
      </c>
      <c r="AD915" s="71">
        <v>104.65</v>
      </c>
      <c r="AE915" s="71">
        <v>107.89</v>
      </c>
      <c r="AF915" s="71">
        <v>84.96</v>
      </c>
      <c r="AG915" s="71">
        <v>82.91</v>
      </c>
      <c r="AH915" s="71">
        <v>124.99</v>
      </c>
      <c r="AI915" s="73">
        <v>185936</v>
      </c>
      <c r="AJ915" s="71">
        <v>60.043077976303884</v>
      </c>
      <c r="AK915" s="71">
        <v>389</v>
      </c>
      <c r="AL915" s="74">
        <v>39527</v>
      </c>
      <c r="AM915" s="75">
        <v>0.70833333333333337</v>
      </c>
      <c r="AN915" s="72">
        <v>253</v>
      </c>
      <c r="AO915" s="74">
        <v>39527</v>
      </c>
      <c r="AP915" s="76">
        <v>0.70833333333333337</v>
      </c>
      <c r="AQ915" s="72">
        <v>207</v>
      </c>
      <c r="AR915" s="74">
        <v>39507</v>
      </c>
      <c r="AS915" s="76">
        <v>0.625</v>
      </c>
      <c r="AT915" s="72">
        <v>253</v>
      </c>
      <c r="AU915" s="72">
        <v>207</v>
      </c>
      <c r="AV915" s="72"/>
      <c r="AW915" s="72"/>
      <c r="AX915" s="72"/>
      <c r="AY915" s="72"/>
      <c r="AZ915" s="72"/>
      <c r="BA915" s="77"/>
    </row>
    <row r="916" spans="1:53" hidden="1">
      <c r="A916" t="e">
        <f>VLOOKUP(C916,'2010'!$G$2:$S$120,13,FALSE)</f>
        <v>#N/A</v>
      </c>
      <c r="B916" s="10">
        <v>914</v>
      </c>
      <c r="C916" s="56" t="s">
        <v>4341</v>
      </c>
      <c r="D916" s="57" t="s">
        <v>4342</v>
      </c>
      <c r="E916" s="57" t="s">
        <v>71</v>
      </c>
      <c r="F916" s="57"/>
      <c r="G916" s="58" t="s">
        <v>4343</v>
      </c>
      <c r="H916" s="57"/>
      <c r="I916" s="59" t="s">
        <v>3232</v>
      </c>
      <c r="J916" s="57" t="s">
        <v>4344</v>
      </c>
      <c r="K916" s="57">
        <v>24.73667</v>
      </c>
      <c r="L916" s="57">
        <v>-27.787220000000001</v>
      </c>
      <c r="M916" s="57">
        <v>2</v>
      </c>
      <c r="N916" s="57">
        <v>100</v>
      </c>
      <c r="O916" s="57" t="s">
        <v>4345</v>
      </c>
      <c r="P916" s="57" t="s">
        <v>2521</v>
      </c>
      <c r="Q916" s="60">
        <v>8784</v>
      </c>
      <c r="R916" s="61">
        <v>100</v>
      </c>
      <c r="S916" s="61">
        <v>1249801</v>
      </c>
      <c r="T916" s="61">
        <v>70117</v>
      </c>
      <c r="U916" s="62">
        <v>3414.756830601093</v>
      </c>
      <c r="V916" s="62">
        <v>191.57650273224044</v>
      </c>
      <c r="W916" s="60">
        <v>5.6102531523018468</v>
      </c>
      <c r="X916" s="61">
        <v>47162</v>
      </c>
      <c r="Y916" s="61">
        <v>18438</v>
      </c>
      <c r="Z916" s="61">
        <v>4517</v>
      </c>
      <c r="AA916" s="60">
        <v>67.26186231584353</v>
      </c>
      <c r="AB916" s="60">
        <v>26.296048034000314</v>
      </c>
      <c r="AC916" s="60">
        <v>6.4420896501561673</v>
      </c>
      <c r="AD916" s="60">
        <v>81.41</v>
      </c>
      <c r="AE916" s="60">
        <v>81.849999999999994</v>
      </c>
      <c r="AF916" s="60">
        <v>74.010000000000005</v>
      </c>
      <c r="AG916" s="60">
        <v>63.89</v>
      </c>
      <c r="AH916" s="60">
        <v>98.98</v>
      </c>
      <c r="AI916" s="62">
        <v>166416</v>
      </c>
      <c r="AJ916" s="60">
        <v>13.315399811650014</v>
      </c>
      <c r="AK916" s="60">
        <v>468</v>
      </c>
      <c r="AL916" s="63">
        <v>39806</v>
      </c>
      <c r="AM916" s="64">
        <v>0.70833333333333337</v>
      </c>
      <c r="AN916" s="61">
        <v>288</v>
      </c>
      <c r="AO916" s="63">
        <v>39568</v>
      </c>
      <c r="AP916" s="65">
        <v>0.75</v>
      </c>
      <c r="AQ916" s="61">
        <v>290</v>
      </c>
      <c r="AR916" s="63">
        <v>39809</v>
      </c>
      <c r="AS916" s="65">
        <v>0.45833333333333331</v>
      </c>
      <c r="AT916" s="61">
        <v>288</v>
      </c>
      <c r="AU916" s="61">
        <v>290</v>
      </c>
      <c r="AV916" s="61"/>
      <c r="AW916" s="61"/>
      <c r="AX916" s="61"/>
      <c r="AY916" s="61"/>
      <c r="AZ916" s="61"/>
      <c r="BA916" s="66"/>
    </row>
    <row r="917" spans="1:53" hidden="1">
      <c r="A917" t="e">
        <f>VLOOKUP(C917,'2010'!$G$2:$S$120,13,FALSE)</f>
        <v>#N/A</v>
      </c>
      <c r="B917" s="10">
        <v>915</v>
      </c>
      <c r="C917" s="67" t="s">
        <v>4346</v>
      </c>
      <c r="D917" s="68" t="s">
        <v>4347</v>
      </c>
      <c r="E917" s="68" t="s">
        <v>71</v>
      </c>
      <c r="F917" s="69" t="s">
        <v>4348</v>
      </c>
      <c r="G917" s="69" t="s">
        <v>4349</v>
      </c>
      <c r="H917" s="69" t="s">
        <v>191</v>
      </c>
      <c r="I917" s="70" t="s">
        <v>1283</v>
      </c>
      <c r="J917" s="68" t="s">
        <v>4350</v>
      </c>
      <c r="K917" s="68">
        <v>22.751110000000001</v>
      </c>
      <c r="L917" s="68">
        <v>-29.65278</v>
      </c>
      <c r="M917" s="68">
        <v>2</v>
      </c>
      <c r="N917" s="68">
        <v>100</v>
      </c>
      <c r="O917" s="68" t="s">
        <v>4351</v>
      </c>
      <c r="P917" s="68" t="s">
        <v>4328</v>
      </c>
      <c r="Q917" s="71">
        <v>8746</v>
      </c>
      <c r="R917" s="72">
        <v>99.6</v>
      </c>
      <c r="S917" s="72">
        <v>140878</v>
      </c>
      <c r="T917" s="72">
        <v>16960</v>
      </c>
      <c r="U917" s="73">
        <v>386.58495312142691</v>
      </c>
      <c r="V917" s="73">
        <v>46.54013263206037</v>
      </c>
      <c r="W917" s="71">
        <v>12.038785331989381</v>
      </c>
      <c r="X917" s="72">
        <v>7845</v>
      </c>
      <c r="Y917" s="72">
        <v>3591</v>
      </c>
      <c r="Z917" s="72">
        <v>5524</v>
      </c>
      <c r="AA917" s="71">
        <v>46.255896226415096</v>
      </c>
      <c r="AB917" s="71">
        <v>21.173349056603776</v>
      </c>
      <c r="AC917" s="71">
        <v>32.570754716981135</v>
      </c>
      <c r="AD917" s="71">
        <v>85.49</v>
      </c>
      <c r="AE917" s="71">
        <v>87.22</v>
      </c>
      <c r="AF917" s="71">
        <v>72.78</v>
      </c>
      <c r="AG917" s="71">
        <v>63.93</v>
      </c>
      <c r="AH917" s="71">
        <v>106.99</v>
      </c>
      <c r="AI917" s="73">
        <v>32090</v>
      </c>
      <c r="AJ917" s="71">
        <v>22.778574369312455</v>
      </c>
      <c r="AK917" s="71">
        <v>65</v>
      </c>
      <c r="AL917" s="74">
        <v>39763</v>
      </c>
      <c r="AM917" s="75">
        <v>0.45833333333333331</v>
      </c>
      <c r="AN917" s="72">
        <v>55</v>
      </c>
      <c r="AO917" s="74">
        <v>39766</v>
      </c>
      <c r="AP917" s="76">
        <v>0.83333333333333337</v>
      </c>
      <c r="AQ917" s="72">
        <v>42</v>
      </c>
      <c r="AR917" s="74">
        <v>39766</v>
      </c>
      <c r="AS917" s="76">
        <v>0.33333333333333331</v>
      </c>
      <c r="AT917" s="72">
        <v>55</v>
      </c>
      <c r="AU917" s="72">
        <v>42</v>
      </c>
      <c r="AV917" s="72"/>
      <c r="AW917" s="72"/>
      <c r="AX917" s="72"/>
      <c r="AY917" s="72"/>
      <c r="AZ917" s="72"/>
      <c r="BA917" s="77"/>
    </row>
    <row r="918" spans="1:53">
      <c r="A918" t="str">
        <f>VLOOKUP(C918,'2010'!$G$2:$S$120,13,FALSE)</f>
        <v>Limpopo</v>
      </c>
      <c r="B918" s="10">
        <v>916</v>
      </c>
      <c r="C918" s="56" t="s">
        <v>180</v>
      </c>
      <c r="D918" s="57" t="s">
        <v>181</v>
      </c>
      <c r="E918" s="57" t="s">
        <v>182</v>
      </c>
      <c r="F918" s="58" t="s">
        <v>55</v>
      </c>
      <c r="G918" s="58" t="s">
        <v>55</v>
      </c>
      <c r="H918" s="58" t="s">
        <v>56</v>
      </c>
      <c r="I918" s="59" t="s">
        <v>4352</v>
      </c>
      <c r="J918" s="57" t="s">
        <v>183</v>
      </c>
      <c r="K918" s="57">
        <v>28.415030000000002</v>
      </c>
      <c r="L918" s="57">
        <v>-24.827169999999999</v>
      </c>
      <c r="M918" s="57">
        <v>4</v>
      </c>
      <c r="N918" s="57">
        <v>120</v>
      </c>
      <c r="O918" s="57" t="s">
        <v>59</v>
      </c>
      <c r="P918" s="57" t="s">
        <v>60</v>
      </c>
      <c r="Q918" s="60">
        <v>8282.0300000000007</v>
      </c>
      <c r="R918" s="61">
        <v>94.3</v>
      </c>
      <c r="S918" s="61">
        <v>4664982</v>
      </c>
      <c r="T918" s="61">
        <v>763353</v>
      </c>
      <c r="U918" s="62">
        <v>13518.372669502523</v>
      </c>
      <c r="V918" s="62">
        <v>2212.0750588925662</v>
      </c>
      <c r="W918" s="60">
        <v>16.363471498925396</v>
      </c>
      <c r="X918" s="61">
        <v>125267</v>
      </c>
      <c r="Y918" s="61">
        <v>199218</v>
      </c>
      <c r="Z918" s="61">
        <v>438868</v>
      </c>
      <c r="AA918" s="60">
        <v>16.410101224466271</v>
      </c>
      <c r="AB918" s="60">
        <v>26.097755560009588</v>
      </c>
      <c r="AC918" s="60">
        <v>57.492143215524138</v>
      </c>
      <c r="AD918" s="60">
        <v>113.91</v>
      </c>
      <c r="AE918" s="60">
        <v>118.97</v>
      </c>
      <c r="AF918" s="60">
        <v>88.05</v>
      </c>
      <c r="AG918" s="60">
        <v>90.94</v>
      </c>
      <c r="AH918" s="60">
        <v>133.99</v>
      </c>
      <c r="AI918" s="62">
        <v>1840545</v>
      </c>
      <c r="AJ918" s="60">
        <v>39.454493071998989</v>
      </c>
      <c r="AK918" s="60">
        <v>2998</v>
      </c>
      <c r="AL918" s="63">
        <v>39572</v>
      </c>
      <c r="AM918" s="64">
        <v>0.70833333333333337</v>
      </c>
      <c r="AN918" s="61">
        <v>1815</v>
      </c>
      <c r="AO918" s="63">
        <v>39527</v>
      </c>
      <c r="AP918" s="65">
        <v>0.70833333333333337</v>
      </c>
      <c r="AQ918" s="61">
        <v>2439</v>
      </c>
      <c r="AR918" s="63">
        <v>39572</v>
      </c>
      <c r="AS918" s="65">
        <v>0.58333333333333337</v>
      </c>
      <c r="AT918" s="61">
        <v>775</v>
      </c>
      <c r="AU918" s="61">
        <v>1080</v>
      </c>
      <c r="AV918" s="61">
        <v>1565</v>
      </c>
      <c r="AW918" s="61">
        <v>921</v>
      </c>
      <c r="AX918" s="61"/>
      <c r="AY918" s="61"/>
      <c r="AZ918" s="61"/>
      <c r="BA918" s="66"/>
    </row>
    <row r="919" spans="1:53">
      <c r="A919" t="str">
        <f>VLOOKUP(C919,'2010'!$G$2:$S$120,13,FALSE)</f>
        <v>Limpopo</v>
      </c>
      <c r="B919" s="10">
        <v>917</v>
      </c>
      <c r="C919" s="67" t="s">
        <v>184</v>
      </c>
      <c r="D919" s="68" t="s">
        <v>185</v>
      </c>
      <c r="E919" s="68" t="s">
        <v>182</v>
      </c>
      <c r="F919" s="69" t="s">
        <v>55</v>
      </c>
      <c r="G919" s="69" t="s">
        <v>55</v>
      </c>
      <c r="H919" s="69" t="s">
        <v>186</v>
      </c>
      <c r="I919" s="70" t="s">
        <v>1270</v>
      </c>
      <c r="J919" s="68" t="s">
        <v>187</v>
      </c>
      <c r="K919" s="68">
        <v>29.36214</v>
      </c>
      <c r="L919" s="68">
        <v>-23.981030000000001</v>
      </c>
      <c r="M919" s="68">
        <v>4</v>
      </c>
      <c r="N919" s="68">
        <v>120</v>
      </c>
      <c r="O919" s="68" t="s">
        <v>59</v>
      </c>
      <c r="P919" s="68" t="s">
        <v>60</v>
      </c>
      <c r="Q919" s="71">
        <v>7975.7</v>
      </c>
      <c r="R919" s="72">
        <v>90.8</v>
      </c>
      <c r="S919" s="72">
        <v>3714602</v>
      </c>
      <c r="T919" s="72">
        <v>603351</v>
      </c>
      <c r="U919" s="73">
        <v>11177.758441265345</v>
      </c>
      <c r="V919" s="73">
        <v>1815.567787153479</v>
      </c>
      <c r="W919" s="71">
        <v>16.242682257749284</v>
      </c>
      <c r="X919" s="72">
        <v>104949</v>
      </c>
      <c r="Y919" s="72">
        <v>148816</v>
      </c>
      <c r="Z919" s="72">
        <v>349586</v>
      </c>
      <c r="AA919" s="71">
        <v>17.39435254105819</v>
      </c>
      <c r="AB919" s="71">
        <v>24.66491312685319</v>
      </c>
      <c r="AC919" s="71">
        <v>57.940734332088617</v>
      </c>
      <c r="AD919" s="71">
        <v>115.02</v>
      </c>
      <c r="AE919" s="71">
        <v>120.12</v>
      </c>
      <c r="AF919" s="71">
        <v>88.73</v>
      </c>
      <c r="AG919" s="71">
        <v>91.94</v>
      </c>
      <c r="AH919" s="71">
        <v>135.97999999999999</v>
      </c>
      <c r="AI919" s="73">
        <v>1550338</v>
      </c>
      <c r="AJ919" s="71">
        <v>41.7363152230037</v>
      </c>
      <c r="AK919" s="71">
        <v>2600</v>
      </c>
      <c r="AL919" s="74">
        <v>39572</v>
      </c>
      <c r="AM919" s="75">
        <v>0.625</v>
      </c>
      <c r="AN919" s="72">
        <v>1322</v>
      </c>
      <c r="AO919" s="74">
        <v>39806</v>
      </c>
      <c r="AP919" s="76">
        <v>0.79166666666666663</v>
      </c>
      <c r="AQ919" s="72">
        <v>2174</v>
      </c>
      <c r="AR919" s="74">
        <v>39572</v>
      </c>
      <c r="AS919" s="76">
        <v>0.625</v>
      </c>
      <c r="AT919" s="72">
        <v>592</v>
      </c>
      <c r="AU919" s="72">
        <v>730</v>
      </c>
      <c r="AV919" s="72">
        <v>1312</v>
      </c>
      <c r="AW919" s="72">
        <v>869</v>
      </c>
      <c r="AX919" s="72"/>
      <c r="AY919" s="72"/>
      <c r="AZ919" s="72"/>
      <c r="BA919" s="77"/>
    </row>
    <row r="920" spans="1:53" hidden="1">
      <c r="A920" t="e">
        <f>VLOOKUP(C920,'2010'!$G$2:$S$120,13,FALSE)</f>
        <v>#N/A</v>
      </c>
      <c r="B920" s="10">
        <v>918</v>
      </c>
      <c r="C920" s="56" t="s">
        <v>4353</v>
      </c>
      <c r="D920" s="57" t="s">
        <v>4354</v>
      </c>
      <c r="E920" s="57" t="s">
        <v>182</v>
      </c>
      <c r="F920" s="58" t="s">
        <v>55</v>
      </c>
      <c r="G920" s="58" t="s">
        <v>55</v>
      </c>
      <c r="H920" s="58" t="s">
        <v>191</v>
      </c>
      <c r="I920" s="59" t="s">
        <v>3149</v>
      </c>
      <c r="J920" s="57" t="s">
        <v>4355</v>
      </c>
      <c r="K920" s="57">
        <v>18.782360000000001</v>
      </c>
      <c r="L920" s="57">
        <v>-33.822110000000002</v>
      </c>
      <c r="M920" s="57">
        <v>2</v>
      </c>
      <c r="N920" s="57">
        <v>120</v>
      </c>
      <c r="O920" s="57" t="s">
        <v>460</v>
      </c>
      <c r="P920" s="57"/>
      <c r="Q920" s="60">
        <v>6778.5</v>
      </c>
      <c r="R920" s="61">
        <v>77.2</v>
      </c>
      <c r="S920" s="61">
        <v>6088333</v>
      </c>
      <c r="T920" s="61">
        <v>556927</v>
      </c>
      <c r="U920" s="62">
        <v>21556.390351847753</v>
      </c>
      <c r="V920" s="62">
        <v>1971.8592608984288</v>
      </c>
      <c r="W920" s="60">
        <v>9.1474464356663798</v>
      </c>
      <c r="X920" s="61">
        <v>168755</v>
      </c>
      <c r="Y920" s="61">
        <v>135496</v>
      </c>
      <c r="Z920" s="61">
        <v>252676</v>
      </c>
      <c r="AA920" s="60">
        <v>30.301098707730095</v>
      </c>
      <c r="AB920" s="60">
        <v>24.329220885322492</v>
      </c>
      <c r="AC920" s="60">
        <v>45.36968040694741</v>
      </c>
      <c r="AD920" s="60">
        <v>102.69</v>
      </c>
      <c r="AE920" s="60">
        <v>104.53</v>
      </c>
      <c r="AF920" s="60">
        <v>84.39</v>
      </c>
      <c r="AG920" s="60">
        <v>83.91</v>
      </c>
      <c r="AH920" s="60">
        <v>119.97</v>
      </c>
      <c r="AI920" s="62">
        <v>864492</v>
      </c>
      <c r="AJ920" s="60">
        <v>14.199157634774576</v>
      </c>
      <c r="AK920" s="60">
        <v>2523</v>
      </c>
      <c r="AL920" s="63">
        <v>39470</v>
      </c>
      <c r="AM920" s="64">
        <v>0.33333333333333331</v>
      </c>
      <c r="AN920" s="61">
        <v>2523</v>
      </c>
      <c r="AO920" s="63">
        <v>39470</v>
      </c>
      <c r="AP920" s="65">
        <v>0.33333333333333331</v>
      </c>
      <c r="AQ920" s="61"/>
      <c r="AR920" s="61"/>
      <c r="AS920" s="61"/>
      <c r="AT920" s="61">
        <v>1478</v>
      </c>
      <c r="AU920" s="61">
        <v>1482</v>
      </c>
      <c r="AV920" s="61"/>
      <c r="AW920" s="61"/>
      <c r="AX920" s="61"/>
      <c r="AY920" s="61"/>
      <c r="AZ920" s="61"/>
      <c r="BA920" s="66"/>
    </row>
    <row r="921" spans="1:53" hidden="1">
      <c r="A921" t="e">
        <f>VLOOKUP(C921,'2010'!$G$2:$S$120,13,FALSE)</f>
        <v>#N/A</v>
      </c>
      <c r="B921" s="10">
        <v>919</v>
      </c>
      <c r="C921" s="67" t="s">
        <v>4356</v>
      </c>
      <c r="D921" s="68" t="s">
        <v>4357</v>
      </c>
      <c r="E921" s="68" t="s">
        <v>182</v>
      </c>
      <c r="F921" s="69" t="s">
        <v>55</v>
      </c>
      <c r="G921" s="69" t="s">
        <v>55</v>
      </c>
      <c r="H921" s="69" t="s">
        <v>191</v>
      </c>
      <c r="I921" s="70" t="s">
        <v>4358</v>
      </c>
      <c r="J921" s="68" t="s">
        <v>4359</v>
      </c>
      <c r="K921" s="68">
        <v>18.801939999999998</v>
      </c>
      <c r="L921" s="68">
        <v>-33.81718</v>
      </c>
      <c r="M921" s="68">
        <v>4</v>
      </c>
      <c r="N921" s="68">
        <v>120</v>
      </c>
      <c r="O921" s="68" t="s">
        <v>460</v>
      </c>
      <c r="P921" s="68" t="s">
        <v>461</v>
      </c>
      <c r="Q921" s="71">
        <v>6159.43</v>
      </c>
      <c r="R921" s="72">
        <v>70.099999999999994</v>
      </c>
      <c r="S921" s="72">
        <v>7394623</v>
      </c>
      <c r="T921" s="72">
        <v>750468</v>
      </c>
      <c r="U921" s="73">
        <v>28812.885607921511</v>
      </c>
      <c r="V921" s="73">
        <v>2924.1718795408015</v>
      </c>
      <c r="W921" s="71">
        <v>10.148833821548441</v>
      </c>
      <c r="X921" s="72">
        <v>201303</v>
      </c>
      <c r="Y921" s="72">
        <v>183886</v>
      </c>
      <c r="Z921" s="72">
        <v>365279</v>
      </c>
      <c r="AA921" s="71">
        <v>26.823662034890226</v>
      </c>
      <c r="AB921" s="71">
        <v>24.502843558952549</v>
      </c>
      <c r="AC921" s="71">
        <v>48.673494406157225</v>
      </c>
      <c r="AD921" s="71">
        <v>107.07</v>
      </c>
      <c r="AE921" s="71">
        <v>109.21</v>
      </c>
      <c r="AF921" s="71">
        <v>88.19</v>
      </c>
      <c r="AG921" s="71">
        <v>88.94</v>
      </c>
      <c r="AH921" s="71">
        <v>124.98</v>
      </c>
      <c r="AI921" s="73">
        <v>1597201</v>
      </c>
      <c r="AJ921" s="71">
        <v>21.599491955167966</v>
      </c>
      <c r="AK921" s="71">
        <v>3669</v>
      </c>
      <c r="AL921" s="74">
        <v>39527</v>
      </c>
      <c r="AM921" s="75">
        <v>0.70833333333333337</v>
      </c>
      <c r="AN921" s="72">
        <v>2079</v>
      </c>
      <c r="AO921" s="74">
        <v>39527</v>
      </c>
      <c r="AP921" s="76">
        <v>0.625</v>
      </c>
      <c r="AQ921" s="72">
        <v>2294</v>
      </c>
      <c r="AR921" s="74">
        <v>39572</v>
      </c>
      <c r="AS921" s="76">
        <v>0.70833333333333337</v>
      </c>
      <c r="AT921" s="72">
        <v>1154</v>
      </c>
      <c r="AU921" s="72">
        <v>1494</v>
      </c>
      <c r="AV921" s="72">
        <v>1446</v>
      </c>
      <c r="AW921" s="72">
        <v>892</v>
      </c>
      <c r="AX921" s="72"/>
      <c r="AY921" s="72"/>
      <c r="AZ921" s="72"/>
      <c r="BA921" s="77"/>
    </row>
    <row r="922" spans="1:53" hidden="1">
      <c r="A922" t="e">
        <f>VLOOKUP(C922,'2010'!$G$2:$S$120,13,FALSE)</f>
        <v>#N/A</v>
      </c>
      <c r="B922" s="10">
        <v>920</v>
      </c>
      <c r="C922" s="56" t="s">
        <v>4360</v>
      </c>
      <c r="D922" s="57" t="s">
        <v>4361</v>
      </c>
      <c r="E922" s="57" t="s">
        <v>182</v>
      </c>
      <c r="F922" s="58" t="s">
        <v>55</v>
      </c>
      <c r="G922" s="58" t="s">
        <v>55</v>
      </c>
      <c r="H922" s="58" t="s">
        <v>222</v>
      </c>
      <c r="I922" s="59" t="s">
        <v>1463</v>
      </c>
      <c r="J922" s="57" t="s">
        <v>4362</v>
      </c>
      <c r="K922" s="57">
        <v>19.23161</v>
      </c>
      <c r="L922" s="57">
        <v>-33.702330000000003</v>
      </c>
      <c r="M922" s="57">
        <v>2</v>
      </c>
      <c r="N922" s="57">
        <v>100</v>
      </c>
      <c r="O922" s="57" t="s">
        <v>515</v>
      </c>
      <c r="P922" s="57" t="s">
        <v>460</v>
      </c>
      <c r="Q922" s="60">
        <v>1776</v>
      </c>
      <c r="R922" s="61">
        <v>20.2</v>
      </c>
      <c r="S922" s="61">
        <v>981490</v>
      </c>
      <c r="T922" s="61">
        <v>170828</v>
      </c>
      <c r="U922" s="62">
        <v>13263.378378378378</v>
      </c>
      <c r="V922" s="62">
        <v>2308.4864864864862</v>
      </c>
      <c r="W922" s="60">
        <v>17.404965919163722</v>
      </c>
      <c r="X922" s="61">
        <v>32735</v>
      </c>
      <c r="Y922" s="61">
        <v>36221</v>
      </c>
      <c r="Z922" s="61">
        <v>101872</v>
      </c>
      <c r="AA922" s="60">
        <v>19.162549464958907</v>
      </c>
      <c r="AB922" s="60">
        <v>21.203198538881214</v>
      </c>
      <c r="AC922" s="60">
        <v>59.634251996159882</v>
      </c>
      <c r="AD922" s="60">
        <v>96.57</v>
      </c>
      <c r="AE922" s="60">
        <v>99.33</v>
      </c>
      <c r="AF922" s="60">
        <v>83.45</v>
      </c>
      <c r="AG922" s="60">
        <v>80.89</v>
      </c>
      <c r="AH922" s="60">
        <v>113.98</v>
      </c>
      <c r="AI922" s="62">
        <v>413746</v>
      </c>
      <c r="AJ922" s="60">
        <v>42.1548869575849</v>
      </c>
      <c r="AK922" s="60">
        <v>1998</v>
      </c>
      <c r="AL922" s="63">
        <v>39527</v>
      </c>
      <c r="AM922" s="64">
        <v>0.66666666666666663</v>
      </c>
      <c r="AN922" s="61">
        <v>1378</v>
      </c>
      <c r="AO922" s="63">
        <v>39527</v>
      </c>
      <c r="AP922" s="65">
        <v>0.66666666666666663</v>
      </c>
      <c r="AQ922" s="61">
        <v>1510</v>
      </c>
      <c r="AR922" s="63">
        <v>39531</v>
      </c>
      <c r="AS922" s="65">
        <v>0.75</v>
      </c>
      <c r="AT922" s="61">
        <v>1378</v>
      </c>
      <c r="AU922" s="61">
        <v>1510</v>
      </c>
      <c r="AV922" s="61"/>
      <c r="AW922" s="61"/>
      <c r="AX922" s="61"/>
      <c r="AY922" s="61"/>
      <c r="AZ922" s="61"/>
      <c r="BA922" s="66"/>
    </row>
    <row r="923" spans="1:53" hidden="1">
      <c r="A923" t="e">
        <f>VLOOKUP(C923,'2010'!$G$2:$S$120,13,FALSE)</f>
        <v>#N/A</v>
      </c>
      <c r="B923" s="10">
        <v>921</v>
      </c>
      <c r="C923" s="67" t="s">
        <v>4363</v>
      </c>
      <c r="D923" s="68" t="s">
        <v>4364</v>
      </c>
      <c r="E923" s="68" t="s">
        <v>182</v>
      </c>
      <c r="F923" s="69" t="s">
        <v>55</v>
      </c>
      <c r="G923" s="69" t="s">
        <v>55</v>
      </c>
      <c r="H923" s="69" t="s">
        <v>222</v>
      </c>
      <c r="I923" s="70" t="s">
        <v>755</v>
      </c>
      <c r="J923" s="68" t="s">
        <v>4365</v>
      </c>
      <c r="K923" s="68">
        <v>19.250430000000001</v>
      </c>
      <c r="L923" s="68">
        <v>-33.70478</v>
      </c>
      <c r="M923" s="68">
        <v>2</v>
      </c>
      <c r="N923" s="68">
        <v>100</v>
      </c>
      <c r="O923" s="68" t="s">
        <v>515</v>
      </c>
      <c r="P923" s="68" t="s">
        <v>460</v>
      </c>
      <c r="Q923" s="71">
        <v>1447.33</v>
      </c>
      <c r="R923" s="72">
        <v>16.5</v>
      </c>
      <c r="S923" s="72">
        <v>606767</v>
      </c>
      <c r="T923" s="72">
        <v>116820</v>
      </c>
      <c r="U923" s="73">
        <v>10061.567161601017</v>
      </c>
      <c r="V923" s="73">
        <v>1937.1394222464814</v>
      </c>
      <c r="W923" s="71">
        <v>19.252859829226047</v>
      </c>
      <c r="X923" s="72">
        <v>18706</v>
      </c>
      <c r="Y923" s="72">
        <v>24959</v>
      </c>
      <c r="Z923" s="72">
        <v>73155</v>
      </c>
      <c r="AA923" s="71">
        <v>16.012669063516523</v>
      </c>
      <c r="AB923" s="71">
        <v>21.365348399246702</v>
      </c>
      <c r="AC923" s="71">
        <v>62.621982537236775</v>
      </c>
      <c r="AD923" s="71">
        <v>96.46</v>
      </c>
      <c r="AE923" s="71">
        <v>99.36</v>
      </c>
      <c r="AF923" s="71">
        <v>84.28</v>
      </c>
      <c r="AG923" s="71">
        <v>78.930000000000007</v>
      </c>
      <c r="AH923" s="71">
        <v>114.98</v>
      </c>
      <c r="AI923" s="73">
        <v>259560</v>
      </c>
      <c r="AJ923" s="71">
        <v>42.777540637509951</v>
      </c>
      <c r="AK923" s="71">
        <v>1470</v>
      </c>
      <c r="AL923" s="74">
        <v>39527</v>
      </c>
      <c r="AM923" s="75">
        <v>0.66666666666666663</v>
      </c>
      <c r="AN923" s="72">
        <v>979</v>
      </c>
      <c r="AO923" s="74">
        <v>39527</v>
      </c>
      <c r="AP923" s="76">
        <v>0.66666666666666663</v>
      </c>
      <c r="AQ923" s="72">
        <v>1244</v>
      </c>
      <c r="AR923" s="74">
        <v>39531</v>
      </c>
      <c r="AS923" s="76">
        <v>0.75</v>
      </c>
      <c r="AT923" s="72">
        <v>979</v>
      </c>
      <c r="AU923" s="72">
        <v>1244</v>
      </c>
      <c r="AV923" s="72"/>
      <c r="AW923" s="72"/>
      <c r="AX923" s="72"/>
      <c r="AY923" s="72"/>
      <c r="AZ923" s="72"/>
      <c r="BA923" s="77"/>
    </row>
    <row r="924" spans="1:53" hidden="1">
      <c r="A924" t="e">
        <f>VLOOKUP(C924,'2010'!$G$2:$S$120,13,FALSE)</f>
        <v>#N/A</v>
      </c>
      <c r="B924" s="10">
        <v>922</v>
      </c>
      <c r="C924" s="56" t="s">
        <v>4366</v>
      </c>
      <c r="D924" s="57" t="s">
        <v>4367</v>
      </c>
      <c r="E924" s="57" t="s">
        <v>182</v>
      </c>
      <c r="F924" s="58" t="s">
        <v>55</v>
      </c>
      <c r="G924" s="58" t="s">
        <v>55</v>
      </c>
      <c r="H924" s="58" t="s">
        <v>222</v>
      </c>
      <c r="I924" s="59" t="s">
        <v>3232</v>
      </c>
      <c r="J924" s="57" t="s">
        <v>4362</v>
      </c>
      <c r="K924" s="57">
        <v>19.23161</v>
      </c>
      <c r="L924" s="57">
        <v>-33.702330000000003</v>
      </c>
      <c r="M924" s="57">
        <v>3</v>
      </c>
      <c r="N924" s="57">
        <v>120</v>
      </c>
      <c r="O924" s="57" t="s">
        <v>515</v>
      </c>
      <c r="P924" s="57" t="s">
        <v>460</v>
      </c>
      <c r="Q924" s="60">
        <v>5158.53</v>
      </c>
      <c r="R924" s="61">
        <v>58.7</v>
      </c>
      <c r="S924" s="61">
        <v>2486087</v>
      </c>
      <c r="T924" s="61">
        <v>474602</v>
      </c>
      <c r="U924" s="62">
        <v>11566.490453675757</v>
      </c>
      <c r="V924" s="62">
        <v>2208.0802088967207</v>
      </c>
      <c r="W924" s="60">
        <v>19.090321456972344</v>
      </c>
      <c r="X924" s="61">
        <v>99800</v>
      </c>
      <c r="Y924" s="61">
        <v>79822</v>
      </c>
      <c r="Z924" s="61">
        <v>294980</v>
      </c>
      <c r="AA924" s="60">
        <v>21.028145688387323</v>
      </c>
      <c r="AB924" s="60">
        <v>16.818723899182896</v>
      </c>
      <c r="AC924" s="60">
        <v>62.153130412429782</v>
      </c>
      <c r="AD924" s="60">
        <v>98.67</v>
      </c>
      <c r="AE924" s="60">
        <v>102.28</v>
      </c>
      <c r="AF924" s="60">
        <v>83.38</v>
      </c>
      <c r="AG924" s="60">
        <v>82.9</v>
      </c>
      <c r="AH924" s="60">
        <v>115.98</v>
      </c>
      <c r="AI924" s="62">
        <v>206057</v>
      </c>
      <c r="AJ924" s="60">
        <v>8.2884066406364703</v>
      </c>
      <c r="AK924" s="60">
        <v>2350</v>
      </c>
      <c r="AL924" s="63">
        <v>39572</v>
      </c>
      <c r="AM924" s="64">
        <v>0.75</v>
      </c>
      <c r="AN924" s="61">
        <v>1761</v>
      </c>
      <c r="AO924" s="63">
        <v>39572</v>
      </c>
      <c r="AP924" s="65">
        <v>0.75</v>
      </c>
      <c r="AQ924" s="61">
        <v>601</v>
      </c>
      <c r="AR924" s="63">
        <v>39572</v>
      </c>
      <c r="AS924" s="65">
        <v>0.70833333333333337</v>
      </c>
      <c r="AT924" s="61">
        <v>1021</v>
      </c>
      <c r="AU924" s="61">
        <v>1292</v>
      </c>
      <c r="AV924" s="61">
        <v>601</v>
      </c>
      <c r="AW924" s="61"/>
      <c r="AX924" s="61"/>
      <c r="AY924" s="61"/>
      <c r="AZ924" s="61"/>
      <c r="BA924" s="66"/>
    </row>
    <row r="925" spans="1:53" hidden="1">
      <c r="A925" t="e">
        <f>VLOOKUP(C925,'2010'!$G$2:$S$120,13,FALSE)</f>
        <v>#N/A</v>
      </c>
      <c r="B925" s="10">
        <v>923</v>
      </c>
      <c r="C925" s="67" t="s">
        <v>4368</v>
      </c>
      <c r="D925" s="68" t="s">
        <v>4369</v>
      </c>
      <c r="E925" s="68" t="s">
        <v>182</v>
      </c>
      <c r="F925" s="69" t="s">
        <v>55</v>
      </c>
      <c r="G925" s="69" t="s">
        <v>55</v>
      </c>
      <c r="H925" s="69" t="s">
        <v>222</v>
      </c>
      <c r="I925" s="70" t="s">
        <v>755</v>
      </c>
      <c r="J925" s="68" t="s">
        <v>4365</v>
      </c>
      <c r="K925" s="68">
        <v>19.250430000000001</v>
      </c>
      <c r="L925" s="68">
        <v>-33.70478</v>
      </c>
      <c r="M925" s="68">
        <v>3</v>
      </c>
      <c r="N925" s="68">
        <v>120</v>
      </c>
      <c r="O925" s="68" t="s">
        <v>515</v>
      </c>
      <c r="P925" s="68" t="s">
        <v>460</v>
      </c>
      <c r="Q925" s="71">
        <v>5049.6499999999996</v>
      </c>
      <c r="R925" s="72">
        <v>57.5</v>
      </c>
      <c r="S925" s="72">
        <v>1890068</v>
      </c>
      <c r="T925" s="72">
        <v>392646</v>
      </c>
      <c r="U925" s="73">
        <v>8983.1239788896273</v>
      </c>
      <c r="V925" s="73">
        <v>1866.1697345360569</v>
      </c>
      <c r="W925" s="71">
        <v>20.774173204350319</v>
      </c>
      <c r="X925" s="72">
        <v>70449</v>
      </c>
      <c r="Y925" s="72">
        <v>63561</v>
      </c>
      <c r="Z925" s="72">
        <v>258636</v>
      </c>
      <c r="AA925" s="71">
        <v>17.942115798963954</v>
      </c>
      <c r="AB925" s="71">
        <v>16.187863877385738</v>
      </c>
      <c r="AC925" s="71">
        <v>65.870020323650309</v>
      </c>
      <c r="AD925" s="71">
        <v>97.17</v>
      </c>
      <c r="AE925" s="71">
        <v>100.57</v>
      </c>
      <c r="AF925" s="71">
        <v>84.22</v>
      </c>
      <c r="AG925" s="71">
        <v>78.930000000000007</v>
      </c>
      <c r="AH925" s="71">
        <v>115.98</v>
      </c>
      <c r="AI925" s="73">
        <v>166066</v>
      </c>
      <c r="AJ925" s="71">
        <v>8.7862447277029183</v>
      </c>
      <c r="AK925" s="71">
        <v>1673</v>
      </c>
      <c r="AL925" s="74">
        <v>39572</v>
      </c>
      <c r="AM925" s="75">
        <v>0.75</v>
      </c>
      <c r="AN925" s="72">
        <v>760</v>
      </c>
      <c r="AO925" s="74">
        <v>39801</v>
      </c>
      <c r="AP925" s="76">
        <v>0.95833333333333337</v>
      </c>
      <c r="AQ925" s="72">
        <v>1317</v>
      </c>
      <c r="AR925" s="74">
        <v>39572</v>
      </c>
      <c r="AS925" s="76">
        <v>0.75</v>
      </c>
      <c r="AT925" s="72">
        <v>487</v>
      </c>
      <c r="AU925" s="72">
        <v>273</v>
      </c>
      <c r="AV925" s="72">
        <v>1317</v>
      </c>
      <c r="AW925" s="72"/>
      <c r="AX925" s="72"/>
      <c r="AY925" s="72"/>
      <c r="AZ925" s="72"/>
      <c r="BA925" s="77"/>
    </row>
    <row r="926" spans="1:53" hidden="1">
      <c r="A926" t="e">
        <f>VLOOKUP(C926,'2010'!$G$2:$S$120,13,FALSE)</f>
        <v>#N/A</v>
      </c>
      <c r="B926" s="10">
        <v>924</v>
      </c>
      <c r="C926" s="56" t="s">
        <v>4370</v>
      </c>
      <c r="D926" s="57" t="s">
        <v>4371</v>
      </c>
      <c r="E926" s="57" t="s">
        <v>71</v>
      </c>
      <c r="F926" s="57"/>
      <c r="G926" s="58" t="s">
        <v>4372</v>
      </c>
      <c r="H926" s="57"/>
      <c r="I926" s="59" t="s">
        <v>4373</v>
      </c>
      <c r="J926" s="57" t="s">
        <v>4374</v>
      </c>
      <c r="K926" s="57">
        <v>18.784649999999999</v>
      </c>
      <c r="L926" s="57">
        <v>-34.054299999999998</v>
      </c>
      <c r="M926" s="57">
        <v>2</v>
      </c>
      <c r="N926" s="57">
        <v>60</v>
      </c>
      <c r="O926" s="57" t="s">
        <v>871</v>
      </c>
      <c r="P926" s="57" t="s">
        <v>2833</v>
      </c>
      <c r="Q926" s="60">
        <v>8755</v>
      </c>
      <c r="R926" s="61">
        <v>99.7</v>
      </c>
      <c r="S926" s="61">
        <v>3028675</v>
      </c>
      <c r="T926" s="61">
        <v>171268</v>
      </c>
      <c r="U926" s="62">
        <v>8302.478583666476</v>
      </c>
      <c r="V926" s="62">
        <v>469.49537407195891</v>
      </c>
      <c r="W926" s="60">
        <v>5.6548820854003807</v>
      </c>
      <c r="X926" s="61">
        <v>131555</v>
      </c>
      <c r="Y926" s="61">
        <v>33628</v>
      </c>
      <c r="Z926" s="61">
        <v>6085</v>
      </c>
      <c r="AA926" s="60">
        <v>76.81236424784548</v>
      </c>
      <c r="AB926" s="60">
        <v>19.634724525305369</v>
      </c>
      <c r="AC926" s="60">
        <v>3.5529112268491487</v>
      </c>
      <c r="AD926" s="60">
        <v>61.68</v>
      </c>
      <c r="AE926" s="60">
        <v>62.14</v>
      </c>
      <c r="AF926" s="60">
        <v>53.99</v>
      </c>
      <c r="AG926" s="60">
        <v>55.63</v>
      </c>
      <c r="AH926" s="60">
        <v>71.98</v>
      </c>
      <c r="AI926" s="62">
        <v>1471638</v>
      </c>
      <c r="AJ926" s="60">
        <v>48.590159062956573</v>
      </c>
      <c r="AK926" s="60">
        <v>1291</v>
      </c>
      <c r="AL926" s="63">
        <v>39501</v>
      </c>
      <c r="AM926" s="64">
        <v>0.79166666666666663</v>
      </c>
      <c r="AN926" s="61">
        <v>1062</v>
      </c>
      <c r="AO926" s="63">
        <v>39501</v>
      </c>
      <c r="AP926" s="65">
        <v>0.79166666666666663</v>
      </c>
      <c r="AQ926" s="61">
        <v>621</v>
      </c>
      <c r="AR926" s="63">
        <v>39482</v>
      </c>
      <c r="AS926" s="65">
        <v>0.33333333333333331</v>
      </c>
      <c r="AT926" s="61">
        <v>1062</v>
      </c>
      <c r="AU926" s="61">
        <v>621</v>
      </c>
      <c r="AV926" s="61"/>
      <c r="AW926" s="61"/>
      <c r="AX926" s="61"/>
      <c r="AY926" s="61"/>
      <c r="AZ926" s="61"/>
      <c r="BA926" s="66"/>
    </row>
    <row r="927" spans="1:53" hidden="1">
      <c r="A927" t="e">
        <f>VLOOKUP(C927,'2010'!$G$2:$S$120,13,FALSE)</f>
        <v>#N/A</v>
      </c>
      <c r="B927" s="10">
        <v>925</v>
      </c>
      <c r="C927" s="67" t="s">
        <v>4375</v>
      </c>
      <c r="D927" s="68" t="s">
        <v>4376</v>
      </c>
      <c r="E927" s="68" t="s">
        <v>71</v>
      </c>
      <c r="F927" s="68"/>
      <c r="G927" s="69" t="s">
        <v>4377</v>
      </c>
      <c r="H927" s="68"/>
      <c r="I927" s="70" t="s">
        <v>1288</v>
      </c>
      <c r="J927" s="68" t="s">
        <v>4378</v>
      </c>
      <c r="K927" s="68">
        <v>18.983059999999998</v>
      </c>
      <c r="L927" s="68">
        <v>-33.749690000000001</v>
      </c>
      <c r="M927" s="68">
        <v>2</v>
      </c>
      <c r="N927" s="68">
        <v>100</v>
      </c>
      <c r="O927" s="68" t="s">
        <v>460</v>
      </c>
      <c r="P927" s="68" t="s">
        <v>4379</v>
      </c>
      <c r="Q927" s="71">
        <v>8782</v>
      </c>
      <c r="R927" s="72">
        <v>100</v>
      </c>
      <c r="S927" s="72">
        <v>1058835</v>
      </c>
      <c r="T927" s="72">
        <v>49793</v>
      </c>
      <c r="U927" s="73">
        <v>2893.650649054885</v>
      </c>
      <c r="V927" s="73">
        <v>136.07743110908677</v>
      </c>
      <c r="W927" s="71">
        <v>4.7026212771583866</v>
      </c>
      <c r="X927" s="72">
        <v>41290</v>
      </c>
      <c r="Y927" s="72">
        <v>7999</v>
      </c>
      <c r="Z927" s="72">
        <v>504</v>
      </c>
      <c r="AA927" s="71">
        <v>82.923302472235051</v>
      </c>
      <c r="AB927" s="71">
        <v>16.064507059225193</v>
      </c>
      <c r="AC927" s="71">
        <v>1.0121904685397545</v>
      </c>
      <c r="AD927" s="71">
        <v>75.260000000000005</v>
      </c>
      <c r="AE927" s="71">
        <v>76.14</v>
      </c>
      <c r="AF927" s="71">
        <v>57.4</v>
      </c>
      <c r="AG927" s="71">
        <v>61.86</v>
      </c>
      <c r="AH927" s="71">
        <v>88.98</v>
      </c>
      <c r="AI927" s="73">
        <v>43394</v>
      </c>
      <c r="AJ927" s="71">
        <v>4.0982778242124605</v>
      </c>
      <c r="AK927" s="71">
        <v>677</v>
      </c>
      <c r="AL927" s="74">
        <v>39755</v>
      </c>
      <c r="AM927" s="75">
        <v>0.75</v>
      </c>
      <c r="AN927" s="72">
        <v>524</v>
      </c>
      <c r="AO927" s="74">
        <v>39755</v>
      </c>
      <c r="AP927" s="76">
        <v>0.75</v>
      </c>
      <c r="AQ927" s="72">
        <v>323</v>
      </c>
      <c r="AR927" s="74">
        <v>39500</v>
      </c>
      <c r="AS927" s="76">
        <v>0.33333333333333331</v>
      </c>
      <c r="AT927" s="72">
        <v>524</v>
      </c>
      <c r="AU927" s="72">
        <v>323</v>
      </c>
      <c r="AV927" s="72"/>
      <c r="AW927" s="72"/>
      <c r="AX927" s="72"/>
      <c r="AY927" s="72"/>
      <c r="AZ927" s="72"/>
      <c r="BA927" s="77"/>
    </row>
    <row r="928" spans="1:53" hidden="1">
      <c r="A928" t="e">
        <f>VLOOKUP(C928,'2010'!$G$2:$S$120,13,FALSE)</f>
        <v>#N/A</v>
      </c>
      <c r="B928" s="10">
        <v>926</v>
      </c>
      <c r="C928" s="56" t="s">
        <v>4380</v>
      </c>
      <c r="D928" s="57" t="s">
        <v>4381</v>
      </c>
      <c r="E928" s="57" t="s">
        <v>71</v>
      </c>
      <c r="F928" s="57"/>
      <c r="G928" s="58" t="s">
        <v>4372</v>
      </c>
      <c r="H928" s="57"/>
      <c r="I928" s="59" t="s">
        <v>3625</v>
      </c>
      <c r="J928" s="57" t="s">
        <v>4382</v>
      </c>
      <c r="K928" s="57">
        <v>18.78912</v>
      </c>
      <c r="L928" s="57">
        <v>-34.051220000000001</v>
      </c>
      <c r="M928" s="57">
        <v>2</v>
      </c>
      <c r="N928" s="57">
        <v>60</v>
      </c>
      <c r="O928" s="57" t="s">
        <v>871</v>
      </c>
      <c r="P928" s="57" t="s">
        <v>2833</v>
      </c>
      <c r="Q928" s="60">
        <v>8784</v>
      </c>
      <c r="R928" s="61">
        <v>100</v>
      </c>
      <c r="S928" s="61">
        <v>3777889</v>
      </c>
      <c r="T928" s="61">
        <v>219386</v>
      </c>
      <c r="U928" s="62">
        <v>10322.101092896175</v>
      </c>
      <c r="V928" s="62">
        <v>599.41530054644818</v>
      </c>
      <c r="W928" s="60">
        <v>5.8071055025703506</v>
      </c>
      <c r="X928" s="61">
        <v>173234</v>
      </c>
      <c r="Y928" s="61">
        <v>40687</v>
      </c>
      <c r="Z928" s="61">
        <v>5465</v>
      </c>
      <c r="AA928" s="60">
        <v>78.963106123453642</v>
      </c>
      <c r="AB928" s="60">
        <v>18.545850692386935</v>
      </c>
      <c r="AC928" s="60">
        <v>2.4910431841594267</v>
      </c>
      <c r="AD928" s="60">
        <v>65.709999999999994</v>
      </c>
      <c r="AE928" s="60">
        <v>66.11</v>
      </c>
      <c r="AF928" s="60">
        <v>59.18</v>
      </c>
      <c r="AG928" s="60">
        <v>56.73</v>
      </c>
      <c r="AH928" s="60">
        <v>76.97</v>
      </c>
      <c r="AI928" s="62">
        <v>2734404</v>
      </c>
      <c r="AJ928" s="60">
        <v>72.379151425571266</v>
      </c>
      <c r="AK928" s="60">
        <v>1422</v>
      </c>
      <c r="AL928" s="63">
        <v>39498</v>
      </c>
      <c r="AM928" s="64">
        <v>0.33333333333333331</v>
      </c>
      <c r="AN928" s="61">
        <v>871</v>
      </c>
      <c r="AO928" s="63">
        <v>39612</v>
      </c>
      <c r="AP928" s="65">
        <v>0.70833333333333337</v>
      </c>
      <c r="AQ928" s="61">
        <v>787</v>
      </c>
      <c r="AR928" s="63">
        <v>39482</v>
      </c>
      <c r="AS928" s="65">
        <v>0.33333333333333331</v>
      </c>
      <c r="AT928" s="61">
        <v>871</v>
      </c>
      <c r="AU928" s="61">
        <v>787</v>
      </c>
      <c r="AV928" s="61"/>
      <c r="AW928" s="61"/>
      <c r="AX928" s="61"/>
      <c r="AY928" s="61"/>
      <c r="AZ928" s="61"/>
      <c r="BA928" s="66"/>
    </row>
    <row r="929" spans="1:53" hidden="1">
      <c r="A929" t="e">
        <f>VLOOKUP(C929,'2010'!$G$2:$S$120,13,FALSE)</f>
        <v>#N/A</v>
      </c>
      <c r="B929" s="10">
        <v>927</v>
      </c>
      <c r="C929" s="67" t="s">
        <v>4383</v>
      </c>
      <c r="D929" s="68" t="s">
        <v>4384</v>
      </c>
      <c r="E929" s="68" t="s">
        <v>71</v>
      </c>
      <c r="F929" s="69" t="s">
        <v>4385</v>
      </c>
      <c r="G929" s="69" t="s">
        <v>4386</v>
      </c>
      <c r="H929" s="68"/>
      <c r="I929" s="70" t="s">
        <v>1769</v>
      </c>
      <c r="J929" s="68" t="s">
        <v>4387</v>
      </c>
      <c r="K929" s="68">
        <v>18.809750000000001</v>
      </c>
      <c r="L929" s="68">
        <v>-33.876179999999998</v>
      </c>
      <c r="M929" s="68">
        <v>2</v>
      </c>
      <c r="N929" s="68">
        <v>100</v>
      </c>
      <c r="O929" s="68" t="s">
        <v>2647</v>
      </c>
      <c r="P929" s="68" t="s">
        <v>4388</v>
      </c>
      <c r="Q929" s="71">
        <v>8738.25</v>
      </c>
      <c r="R929" s="72">
        <v>99.5</v>
      </c>
      <c r="S929" s="72">
        <v>2870555</v>
      </c>
      <c r="T929" s="72">
        <v>148427</v>
      </c>
      <c r="U929" s="73">
        <v>7884.109518496266</v>
      </c>
      <c r="V929" s="73">
        <v>407.66148828426742</v>
      </c>
      <c r="W929" s="71">
        <v>5.1706725702869303</v>
      </c>
      <c r="X929" s="72">
        <v>102918</v>
      </c>
      <c r="Y929" s="72">
        <v>27271</v>
      </c>
      <c r="Z929" s="72">
        <v>18238</v>
      </c>
      <c r="AA929" s="71">
        <v>69.339136410491349</v>
      </c>
      <c r="AB929" s="71">
        <v>18.373341777439414</v>
      </c>
      <c r="AC929" s="71">
        <v>12.287521812069233</v>
      </c>
      <c r="AD929" s="71">
        <v>83.7</v>
      </c>
      <c r="AE929" s="71">
        <v>84.37</v>
      </c>
      <c r="AF929" s="71">
        <v>71.52</v>
      </c>
      <c r="AG929" s="71">
        <v>70.849999999999994</v>
      </c>
      <c r="AH929" s="71">
        <v>97.98</v>
      </c>
      <c r="AI929" s="73">
        <v>293753</v>
      </c>
      <c r="AJ929" s="71">
        <v>10.233317250496855</v>
      </c>
      <c r="AK929" s="71">
        <v>1201</v>
      </c>
      <c r="AL929" s="74">
        <v>39510</v>
      </c>
      <c r="AM929" s="75">
        <v>0.33333333333333331</v>
      </c>
      <c r="AN929" s="72">
        <v>800</v>
      </c>
      <c r="AO929" s="74">
        <v>39499</v>
      </c>
      <c r="AP929" s="76">
        <v>0.33333333333333331</v>
      </c>
      <c r="AQ929" s="72">
        <v>770</v>
      </c>
      <c r="AR929" s="74">
        <v>39555</v>
      </c>
      <c r="AS929" s="76">
        <v>0.75</v>
      </c>
      <c r="AT929" s="72">
        <v>800</v>
      </c>
      <c r="AU929" s="72">
        <v>770</v>
      </c>
      <c r="AV929" s="72"/>
      <c r="AW929" s="72"/>
      <c r="AX929" s="72"/>
      <c r="AY929" s="72"/>
      <c r="AZ929" s="72"/>
      <c r="BA929" s="77"/>
    </row>
    <row r="930" spans="1:53" hidden="1">
      <c r="A930" t="e">
        <f>VLOOKUP(C930,'2010'!$G$2:$S$120,13,FALSE)</f>
        <v>#N/A</v>
      </c>
      <c r="B930" s="10">
        <v>928</v>
      </c>
      <c r="C930" s="56" t="s">
        <v>4389</v>
      </c>
      <c r="D930" s="57" t="s">
        <v>4390</v>
      </c>
      <c r="E930" s="57" t="s">
        <v>71</v>
      </c>
      <c r="F930" s="58" t="s">
        <v>4391</v>
      </c>
      <c r="G930" s="58" t="s">
        <v>4392</v>
      </c>
      <c r="H930" s="57"/>
      <c r="I930" s="59" t="s">
        <v>531</v>
      </c>
      <c r="J930" s="57" t="s">
        <v>4392</v>
      </c>
      <c r="K930" s="57">
        <v>18.482800000000001</v>
      </c>
      <c r="L930" s="57">
        <v>-33.829729999999998</v>
      </c>
      <c r="M930" s="57">
        <v>2</v>
      </c>
      <c r="N930" s="57">
        <v>60</v>
      </c>
      <c r="O930" s="57" t="s">
        <v>4393</v>
      </c>
      <c r="P930" s="57" t="s">
        <v>4394</v>
      </c>
      <c r="Q930" s="60">
        <v>8780</v>
      </c>
      <c r="R930" s="61">
        <v>100</v>
      </c>
      <c r="S930" s="61">
        <v>4398289</v>
      </c>
      <c r="T930" s="61">
        <v>67202</v>
      </c>
      <c r="U930" s="62">
        <v>12022.657858769933</v>
      </c>
      <c r="V930" s="62">
        <v>183.69567198177677</v>
      </c>
      <c r="W930" s="60">
        <v>1.5279123313634007</v>
      </c>
      <c r="X930" s="61">
        <v>37820</v>
      </c>
      <c r="Y930" s="61">
        <v>26460</v>
      </c>
      <c r="Z930" s="61">
        <v>2922</v>
      </c>
      <c r="AA930" s="60">
        <v>56.278086961697568</v>
      </c>
      <c r="AB930" s="60">
        <v>39.373828159876197</v>
      </c>
      <c r="AC930" s="60">
        <v>4.3480848784262376</v>
      </c>
      <c r="AD930" s="60">
        <v>62.71</v>
      </c>
      <c r="AE930" s="60">
        <v>62.88</v>
      </c>
      <c r="AF930" s="60">
        <v>51.35</v>
      </c>
      <c r="AG930" s="60">
        <v>55.63</v>
      </c>
      <c r="AH930" s="60">
        <v>71.98</v>
      </c>
      <c r="AI930" s="62">
        <v>2626244</v>
      </c>
      <c r="AJ930" s="60">
        <v>59.710582910763712</v>
      </c>
      <c r="AK930" s="60">
        <v>1613</v>
      </c>
      <c r="AL930" s="63">
        <v>39726</v>
      </c>
      <c r="AM930" s="64">
        <v>0.58333333333333337</v>
      </c>
      <c r="AN930" s="61">
        <v>1009</v>
      </c>
      <c r="AO930" s="63">
        <v>39646</v>
      </c>
      <c r="AP930" s="65">
        <v>0.33333333333333331</v>
      </c>
      <c r="AQ930" s="61">
        <v>1041</v>
      </c>
      <c r="AR930" s="63">
        <v>39525</v>
      </c>
      <c r="AS930" s="65">
        <v>0.79166666666666663</v>
      </c>
      <c r="AT930" s="61">
        <v>1009</v>
      </c>
      <c r="AU930" s="61">
        <v>1041</v>
      </c>
      <c r="AV930" s="61"/>
      <c r="AW930" s="61"/>
      <c r="AX930" s="61"/>
      <c r="AY930" s="61"/>
      <c r="AZ930" s="61"/>
      <c r="BA930" s="66"/>
    </row>
    <row r="931" spans="1:53" hidden="1">
      <c r="A931" t="e">
        <f>VLOOKUP(C931,'2010'!$G$2:$S$120,13,FALSE)</f>
        <v>#N/A</v>
      </c>
      <c r="B931" s="10">
        <v>929</v>
      </c>
      <c r="C931" s="67" t="s">
        <v>4395</v>
      </c>
      <c r="D931" s="68" t="s">
        <v>4396</v>
      </c>
      <c r="E931" s="68" t="s">
        <v>71</v>
      </c>
      <c r="F931" s="69" t="s">
        <v>2922</v>
      </c>
      <c r="G931" s="69" t="s">
        <v>4397</v>
      </c>
      <c r="H931" s="68"/>
      <c r="I931" s="70" t="s">
        <v>3153</v>
      </c>
      <c r="J931" s="68" t="s">
        <v>4398</v>
      </c>
      <c r="K931" s="68">
        <v>18.765049999999999</v>
      </c>
      <c r="L931" s="68">
        <v>-33.992100000000001</v>
      </c>
      <c r="M931" s="68">
        <v>2</v>
      </c>
      <c r="N931" s="68">
        <v>100</v>
      </c>
      <c r="O931" s="68" t="s">
        <v>4399</v>
      </c>
      <c r="P931" s="68" t="s">
        <v>2892</v>
      </c>
      <c r="Q931" s="71">
        <v>8784</v>
      </c>
      <c r="R931" s="72">
        <v>100</v>
      </c>
      <c r="S931" s="72">
        <v>4471398</v>
      </c>
      <c r="T931" s="72">
        <v>237005</v>
      </c>
      <c r="U931" s="73">
        <v>12216.934426229509</v>
      </c>
      <c r="V931" s="73">
        <v>647.55464480874321</v>
      </c>
      <c r="W931" s="71">
        <v>5.3004675495225433</v>
      </c>
      <c r="X931" s="72">
        <v>175601</v>
      </c>
      <c r="Y931" s="72">
        <v>42704</v>
      </c>
      <c r="Z931" s="72">
        <v>18700</v>
      </c>
      <c r="AA931" s="71">
        <v>74.091685829412882</v>
      </c>
      <c r="AB931" s="71">
        <v>18.018185270352944</v>
      </c>
      <c r="AC931" s="71">
        <v>7.8901289002341723</v>
      </c>
      <c r="AD931" s="71">
        <v>80.08</v>
      </c>
      <c r="AE931" s="71">
        <v>80.42</v>
      </c>
      <c r="AF931" s="71">
        <v>73.930000000000007</v>
      </c>
      <c r="AG931" s="71">
        <v>64.900000000000006</v>
      </c>
      <c r="AH931" s="71">
        <v>94.98</v>
      </c>
      <c r="AI931" s="73">
        <v>345387</v>
      </c>
      <c r="AJ931" s="71">
        <v>7.7243627160901358</v>
      </c>
      <c r="AK931" s="71">
        <v>1700</v>
      </c>
      <c r="AL931" s="74">
        <v>39545</v>
      </c>
      <c r="AM931" s="75">
        <v>0.75</v>
      </c>
      <c r="AN931" s="72">
        <v>1215</v>
      </c>
      <c r="AO931" s="74">
        <v>39483</v>
      </c>
      <c r="AP931" s="76">
        <v>0.33333333333333331</v>
      </c>
      <c r="AQ931" s="72">
        <v>1126</v>
      </c>
      <c r="AR931" s="74">
        <v>39506</v>
      </c>
      <c r="AS931" s="76">
        <v>0.75</v>
      </c>
      <c r="AT931" s="72">
        <v>1215</v>
      </c>
      <c r="AU931" s="72">
        <v>1126</v>
      </c>
      <c r="AV931" s="72"/>
      <c r="AW931" s="72"/>
      <c r="AX931" s="72"/>
      <c r="AY931" s="72"/>
      <c r="AZ931" s="72"/>
      <c r="BA931" s="77"/>
    </row>
    <row r="932" spans="1:53" hidden="1">
      <c r="A932" t="e">
        <f>VLOOKUP(C932,'2010'!$G$2:$S$120,13,FALSE)</f>
        <v>#N/A</v>
      </c>
      <c r="B932" s="10">
        <v>930</v>
      </c>
      <c r="C932" s="56" t="s">
        <v>4400</v>
      </c>
      <c r="D932" s="57" t="s">
        <v>4401</v>
      </c>
      <c r="E932" s="57" t="s">
        <v>71</v>
      </c>
      <c r="F932" s="58" t="s">
        <v>2192</v>
      </c>
      <c r="G932" s="58" t="s">
        <v>4402</v>
      </c>
      <c r="H932" s="57"/>
      <c r="I932" s="59" t="s">
        <v>2332</v>
      </c>
      <c r="J932" s="57" t="s">
        <v>4403</v>
      </c>
      <c r="K932" s="57">
        <v>22.224630000000001</v>
      </c>
      <c r="L932" s="57">
        <v>-33.593980000000002</v>
      </c>
      <c r="M932" s="57">
        <v>2</v>
      </c>
      <c r="N932" s="57">
        <v>60</v>
      </c>
      <c r="O932" s="57" t="s">
        <v>4404</v>
      </c>
      <c r="P932" s="57" t="s">
        <v>4405</v>
      </c>
      <c r="Q932" s="60">
        <v>8784</v>
      </c>
      <c r="R932" s="61">
        <v>100</v>
      </c>
      <c r="S932" s="61">
        <v>2134616</v>
      </c>
      <c r="T932" s="61">
        <v>122326</v>
      </c>
      <c r="U932" s="62">
        <v>5832.2841530054648</v>
      </c>
      <c r="V932" s="62">
        <v>334.22404371584696</v>
      </c>
      <c r="W932" s="60">
        <v>5.7305857353266347</v>
      </c>
      <c r="X932" s="61">
        <v>69919</v>
      </c>
      <c r="Y932" s="61">
        <v>16659</v>
      </c>
      <c r="Z932" s="61">
        <v>35748</v>
      </c>
      <c r="AA932" s="60">
        <v>57.15792227326979</v>
      </c>
      <c r="AB932" s="60">
        <v>13.618527541160505</v>
      </c>
      <c r="AC932" s="60">
        <v>29.223550185569707</v>
      </c>
      <c r="AD932" s="60">
        <v>61.93</v>
      </c>
      <c r="AE932" s="60">
        <v>62.12</v>
      </c>
      <c r="AF932" s="60">
        <v>58.76</v>
      </c>
      <c r="AG932" s="60">
        <v>55.63</v>
      </c>
      <c r="AH932" s="60">
        <v>71.989999999999995</v>
      </c>
      <c r="AI932" s="62">
        <v>1032029</v>
      </c>
      <c r="AJ932" s="60">
        <v>48.34729056654686</v>
      </c>
      <c r="AK932" s="60">
        <v>775</v>
      </c>
      <c r="AL932" s="63">
        <v>39527</v>
      </c>
      <c r="AM932" s="64">
        <v>0.70833333333333337</v>
      </c>
      <c r="AN932" s="61">
        <v>398</v>
      </c>
      <c r="AO932" s="63">
        <v>39451</v>
      </c>
      <c r="AP932" s="65">
        <v>0.33333333333333331</v>
      </c>
      <c r="AQ932" s="61">
        <v>429</v>
      </c>
      <c r="AR932" s="63">
        <v>39529</v>
      </c>
      <c r="AS932" s="65">
        <v>0.41666666666666669</v>
      </c>
      <c r="AT932" s="61">
        <v>398</v>
      </c>
      <c r="AU932" s="61">
        <v>429</v>
      </c>
      <c r="AV932" s="61"/>
      <c r="AW932" s="61"/>
      <c r="AX932" s="61"/>
      <c r="AY932" s="61"/>
      <c r="AZ932" s="61"/>
      <c r="BA932" s="66"/>
    </row>
    <row r="933" spans="1:53" hidden="1">
      <c r="A933" t="e">
        <f>VLOOKUP(C933,'2010'!$G$2:$S$120,13,FALSE)</f>
        <v>#N/A</v>
      </c>
      <c r="B933" s="10">
        <v>931</v>
      </c>
      <c r="C933" s="67" t="s">
        <v>4406</v>
      </c>
      <c r="D933" s="68" t="s">
        <v>4407</v>
      </c>
      <c r="E933" s="68" t="s">
        <v>71</v>
      </c>
      <c r="F933" s="68"/>
      <c r="G933" s="69" t="s">
        <v>4408</v>
      </c>
      <c r="H933" s="68"/>
      <c r="I933" s="70" t="s">
        <v>4409</v>
      </c>
      <c r="J933" s="68" t="s">
        <v>4410</v>
      </c>
      <c r="K933" s="68">
        <v>18.88775</v>
      </c>
      <c r="L933" s="68">
        <v>-33.671750000000003</v>
      </c>
      <c r="M933" s="68">
        <v>2</v>
      </c>
      <c r="N933" s="68">
        <v>100</v>
      </c>
      <c r="O933" s="68" t="s">
        <v>4411</v>
      </c>
      <c r="P933" s="68" t="s">
        <v>4412</v>
      </c>
      <c r="Q933" s="71">
        <v>8784</v>
      </c>
      <c r="R933" s="72">
        <v>100</v>
      </c>
      <c r="S933" s="72">
        <v>538171</v>
      </c>
      <c r="T933" s="72">
        <v>101126</v>
      </c>
      <c r="U933" s="73">
        <v>1470.4125683060108</v>
      </c>
      <c r="V933" s="73">
        <v>276.30054644808746</v>
      </c>
      <c r="W933" s="71">
        <v>18.790681772150489</v>
      </c>
      <c r="X933" s="72">
        <v>64025</v>
      </c>
      <c r="Y933" s="72">
        <v>27480</v>
      </c>
      <c r="Z933" s="72">
        <v>9621</v>
      </c>
      <c r="AA933" s="71">
        <v>63.312105689931371</v>
      </c>
      <c r="AB933" s="71">
        <v>27.174020528845205</v>
      </c>
      <c r="AC933" s="71">
        <v>9.513873781223424</v>
      </c>
      <c r="AD933" s="71">
        <v>91.05</v>
      </c>
      <c r="AE933" s="71">
        <v>93.45</v>
      </c>
      <c r="AF933" s="71">
        <v>80.680000000000007</v>
      </c>
      <c r="AG933" s="71">
        <v>72.900000000000006</v>
      </c>
      <c r="AH933" s="71">
        <v>108.98</v>
      </c>
      <c r="AI933" s="73">
        <v>152538</v>
      </c>
      <c r="AJ933" s="71">
        <v>28.343779207723941</v>
      </c>
      <c r="AK933" s="71">
        <v>608</v>
      </c>
      <c r="AL933" s="74">
        <v>39676</v>
      </c>
      <c r="AM933" s="75">
        <v>0.66666666666666663</v>
      </c>
      <c r="AN933" s="72">
        <v>551</v>
      </c>
      <c r="AO933" s="74">
        <v>39676</v>
      </c>
      <c r="AP933" s="76">
        <v>0.66666666666666663</v>
      </c>
      <c r="AQ933" s="72">
        <v>265</v>
      </c>
      <c r="AR933" s="74">
        <v>39612</v>
      </c>
      <c r="AS933" s="76">
        <v>0.54166666666666663</v>
      </c>
      <c r="AT933" s="72">
        <v>551</v>
      </c>
      <c r="AU933" s="72">
        <v>265</v>
      </c>
      <c r="AV933" s="72"/>
      <c r="AW933" s="72"/>
      <c r="AX933" s="72"/>
      <c r="AY933" s="72"/>
      <c r="AZ933" s="72"/>
      <c r="BA933" s="77"/>
    </row>
    <row r="934" spans="1:53" hidden="1">
      <c r="A934" t="e">
        <f>VLOOKUP(C934,'2010'!$G$2:$S$120,13,FALSE)</f>
        <v>#N/A</v>
      </c>
      <c r="B934" s="10">
        <v>932</v>
      </c>
      <c r="C934" s="56" t="s">
        <v>4413</v>
      </c>
      <c r="D934" s="57" t="s">
        <v>4414</v>
      </c>
      <c r="E934" s="57" t="s">
        <v>71</v>
      </c>
      <c r="F934" s="58" t="s">
        <v>4415</v>
      </c>
      <c r="G934" s="58" t="s">
        <v>4416</v>
      </c>
      <c r="H934" s="57"/>
      <c r="I934" s="59" t="s">
        <v>1569</v>
      </c>
      <c r="J934" s="57" t="s">
        <v>4417</v>
      </c>
      <c r="K934" s="57">
        <v>18.797149999999998</v>
      </c>
      <c r="L934" s="57">
        <v>-33.833370000000002</v>
      </c>
      <c r="M934" s="57">
        <v>2</v>
      </c>
      <c r="N934" s="57">
        <v>100</v>
      </c>
      <c r="O934" s="57" t="s">
        <v>4418</v>
      </c>
      <c r="P934" s="57" t="s">
        <v>4399</v>
      </c>
      <c r="Q934" s="60">
        <v>8784</v>
      </c>
      <c r="R934" s="61">
        <v>100</v>
      </c>
      <c r="S934" s="61">
        <v>4666737</v>
      </c>
      <c r="T934" s="61">
        <v>223873</v>
      </c>
      <c r="U934" s="62">
        <v>12750.647540983606</v>
      </c>
      <c r="V934" s="62">
        <v>611.67486338797812</v>
      </c>
      <c r="W934" s="60">
        <v>4.797206270676921</v>
      </c>
      <c r="X934" s="61">
        <v>131022</v>
      </c>
      <c r="Y934" s="61">
        <v>56505</v>
      </c>
      <c r="Z934" s="61">
        <v>36346</v>
      </c>
      <c r="AA934" s="60">
        <v>58.525145953286014</v>
      </c>
      <c r="AB934" s="60">
        <v>25.239756469069519</v>
      </c>
      <c r="AC934" s="60">
        <v>16.235097577644467</v>
      </c>
      <c r="AD934" s="60">
        <v>80.88</v>
      </c>
      <c r="AE934" s="60">
        <v>81.599999999999994</v>
      </c>
      <c r="AF934" s="60">
        <v>66.69</v>
      </c>
      <c r="AG934" s="60">
        <v>64.930000000000007</v>
      </c>
      <c r="AH934" s="60">
        <v>95.98</v>
      </c>
      <c r="AI934" s="62">
        <v>357404</v>
      </c>
      <c r="AJ934" s="60">
        <v>7.6585417176926835</v>
      </c>
      <c r="AK934" s="60">
        <v>1707</v>
      </c>
      <c r="AL934" s="63">
        <v>39555</v>
      </c>
      <c r="AM934" s="64">
        <v>0.75</v>
      </c>
      <c r="AN934" s="61">
        <v>1030</v>
      </c>
      <c r="AO934" s="63">
        <v>39703</v>
      </c>
      <c r="AP934" s="65">
        <v>0.66666666666666663</v>
      </c>
      <c r="AQ934" s="61">
        <v>951</v>
      </c>
      <c r="AR934" s="63">
        <v>39727</v>
      </c>
      <c r="AS934" s="65">
        <v>0.33333333333333331</v>
      </c>
      <c r="AT934" s="61">
        <v>1030</v>
      </c>
      <c r="AU934" s="61">
        <v>951</v>
      </c>
      <c r="AV934" s="61"/>
      <c r="AW934" s="61"/>
      <c r="AX934" s="61"/>
      <c r="AY934" s="61"/>
      <c r="AZ934" s="61"/>
      <c r="BA934" s="66"/>
    </row>
    <row r="935" spans="1:53" hidden="1">
      <c r="A935" t="e">
        <f>VLOOKUP(C935,'2010'!$G$2:$S$120,13,FALSE)</f>
        <v>#N/A</v>
      </c>
      <c r="B935" s="10">
        <v>933</v>
      </c>
      <c r="C935" s="67" t="s">
        <v>4419</v>
      </c>
      <c r="D935" s="68" t="s">
        <v>4420</v>
      </c>
      <c r="E935" s="68" t="s">
        <v>71</v>
      </c>
      <c r="F935" s="69" t="s">
        <v>2574</v>
      </c>
      <c r="G935" s="69" t="s">
        <v>4421</v>
      </c>
      <c r="H935" s="68"/>
      <c r="I935" s="70" t="s">
        <v>4422</v>
      </c>
      <c r="J935" s="68" t="s">
        <v>4423</v>
      </c>
      <c r="K935" s="68">
        <v>18.50967</v>
      </c>
      <c r="L935" s="68">
        <v>-31.6601</v>
      </c>
      <c r="M935" s="68">
        <v>2</v>
      </c>
      <c r="N935" s="68">
        <v>60</v>
      </c>
      <c r="O935" s="68" t="s">
        <v>2054</v>
      </c>
      <c r="P935" s="68" t="s">
        <v>4424</v>
      </c>
      <c r="Q935" s="71">
        <v>8784</v>
      </c>
      <c r="R935" s="72">
        <v>100</v>
      </c>
      <c r="S935" s="72">
        <v>3317952</v>
      </c>
      <c r="T935" s="72">
        <v>157655</v>
      </c>
      <c r="U935" s="73">
        <v>9065.442622950819</v>
      </c>
      <c r="V935" s="73">
        <v>430.75136612021862</v>
      </c>
      <c r="W935" s="71">
        <v>4.7515756707752255</v>
      </c>
      <c r="X935" s="72">
        <v>115105</v>
      </c>
      <c r="Y935" s="72">
        <v>20729</v>
      </c>
      <c r="Z935" s="72">
        <v>21821</v>
      </c>
      <c r="AA935" s="71">
        <v>73.010687894453071</v>
      </c>
      <c r="AB935" s="71">
        <v>13.148330214709333</v>
      </c>
      <c r="AC935" s="71">
        <v>13.84098189083759</v>
      </c>
      <c r="AD935" s="71">
        <v>56.62</v>
      </c>
      <c r="AE935" s="71">
        <v>57.26</v>
      </c>
      <c r="AF935" s="71">
        <v>43.79</v>
      </c>
      <c r="AG935" s="71">
        <v>54.4</v>
      </c>
      <c r="AH935" s="71">
        <v>61.99</v>
      </c>
      <c r="AI935" s="73">
        <v>567033</v>
      </c>
      <c r="AJ935" s="71">
        <v>17.089849401076325</v>
      </c>
      <c r="AK935" s="71">
        <v>1153</v>
      </c>
      <c r="AL935" s="74">
        <v>39636</v>
      </c>
      <c r="AM935" s="75">
        <v>0.75</v>
      </c>
      <c r="AN935" s="72">
        <v>606</v>
      </c>
      <c r="AO935" s="74">
        <v>39636</v>
      </c>
      <c r="AP935" s="76">
        <v>0.75</v>
      </c>
      <c r="AQ935" s="72">
        <v>620</v>
      </c>
      <c r="AR935" s="74">
        <v>39753</v>
      </c>
      <c r="AS935" s="76">
        <v>0.45833333333333331</v>
      </c>
      <c r="AT935" s="72">
        <v>606</v>
      </c>
      <c r="AU935" s="72">
        <v>620</v>
      </c>
      <c r="AV935" s="72"/>
      <c r="AW935" s="72"/>
      <c r="AX935" s="72"/>
      <c r="AY935" s="72"/>
      <c r="AZ935" s="72"/>
      <c r="BA935" s="77"/>
    </row>
    <row r="936" spans="1:53" hidden="1">
      <c r="A936" t="e">
        <f>VLOOKUP(C936,'2010'!$G$2:$S$120,13,FALSE)</f>
        <v>#N/A</v>
      </c>
      <c r="B936" s="10">
        <v>934</v>
      </c>
      <c r="C936" s="56" t="s">
        <v>4425</v>
      </c>
      <c r="D936" s="57" t="s">
        <v>4426</v>
      </c>
      <c r="E936" s="57" t="s">
        <v>71</v>
      </c>
      <c r="F936" s="58" t="s">
        <v>2644</v>
      </c>
      <c r="G936" s="58" t="s">
        <v>4427</v>
      </c>
      <c r="H936" s="57"/>
      <c r="I936" s="59" t="s">
        <v>1298</v>
      </c>
      <c r="J936" s="57" t="s">
        <v>4428</v>
      </c>
      <c r="K936" s="57">
        <v>18.978370000000002</v>
      </c>
      <c r="L936" s="57">
        <v>-33.866930000000004</v>
      </c>
      <c r="M936" s="57">
        <v>2</v>
      </c>
      <c r="N936" s="57">
        <v>100</v>
      </c>
      <c r="O936" s="57" t="s">
        <v>4429</v>
      </c>
      <c r="P936" s="57" t="s">
        <v>460</v>
      </c>
      <c r="Q936" s="60">
        <v>8638.31</v>
      </c>
      <c r="R936" s="61">
        <v>98.3</v>
      </c>
      <c r="S936" s="61">
        <v>3202010</v>
      </c>
      <c r="T936" s="61">
        <v>187940</v>
      </c>
      <c r="U936" s="62">
        <v>8896.2123378299693</v>
      </c>
      <c r="V936" s="62">
        <v>522.15769056678914</v>
      </c>
      <c r="W936" s="60">
        <v>5.8694382590935064</v>
      </c>
      <c r="X936" s="61">
        <v>130397</v>
      </c>
      <c r="Y936" s="61">
        <v>41603</v>
      </c>
      <c r="Z936" s="61">
        <v>15940</v>
      </c>
      <c r="AA936" s="60">
        <v>69.382249654144942</v>
      </c>
      <c r="AB936" s="60">
        <v>22.136320102160266</v>
      </c>
      <c r="AC936" s="60">
        <v>8.4814302436947955</v>
      </c>
      <c r="AD936" s="60">
        <v>84.68</v>
      </c>
      <c r="AE936" s="60">
        <v>85.37</v>
      </c>
      <c r="AF936" s="60">
        <v>73.709999999999994</v>
      </c>
      <c r="AG936" s="60">
        <v>67.92</v>
      </c>
      <c r="AH936" s="60">
        <v>100.99</v>
      </c>
      <c r="AI936" s="62">
        <v>492284</v>
      </c>
      <c r="AJ936" s="60">
        <v>15.374218069275237</v>
      </c>
      <c r="AK936" s="60">
        <v>1459</v>
      </c>
      <c r="AL936" s="63">
        <v>39642</v>
      </c>
      <c r="AM936" s="64">
        <v>0.54166666666666663</v>
      </c>
      <c r="AN936" s="61">
        <v>1071</v>
      </c>
      <c r="AO936" s="63">
        <v>39642</v>
      </c>
      <c r="AP936" s="65">
        <v>0.54166666666666663</v>
      </c>
      <c r="AQ936" s="61">
        <v>1057</v>
      </c>
      <c r="AR936" s="63">
        <v>39642</v>
      </c>
      <c r="AS936" s="65">
        <v>0.75</v>
      </c>
      <c r="AT936" s="61">
        <v>1071</v>
      </c>
      <c r="AU936" s="61">
        <v>1057</v>
      </c>
      <c r="AV936" s="61"/>
      <c r="AW936" s="61"/>
      <c r="AX936" s="61"/>
      <c r="AY936" s="61"/>
      <c r="AZ936" s="61"/>
      <c r="BA936" s="66"/>
    </row>
    <row r="937" spans="1:53" hidden="1">
      <c r="A937" t="e">
        <f>VLOOKUP(C937,'2010'!$G$2:$S$120,13,FALSE)</f>
        <v>#N/A</v>
      </c>
      <c r="B937" s="10">
        <v>935</v>
      </c>
      <c r="C937" s="67" t="s">
        <v>4430</v>
      </c>
      <c r="D937" s="68" t="s">
        <v>4431</v>
      </c>
      <c r="E937" s="68" t="s">
        <v>71</v>
      </c>
      <c r="F937" s="69" t="s">
        <v>2662</v>
      </c>
      <c r="G937" s="69" t="s">
        <v>4432</v>
      </c>
      <c r="H937" s="68"/>
      <c r="I937" s="70" t="s">
        <v>4433</v>
      </c>
      <c r="J937" s="68" t="s">
        <v>4434</v>
      </c>
      <c r="K937" s="68">
        <v>23.039870000000001</v>
      </c>
      <c r="L937" s="68">
        <v>-32.563949999999998</v>
      </c>
      <c r="M937" s="68">
        <v>2</v>
      </c>
      <c r="N937" s="68">
        <v>120</v>
      </c>
      <c r="O937" s="68" t="s">
        <v>2109</v>
      </c>
      <c r="P937" s="68" t="s">
        <v>538</v>
      </c>
      <c r="Q937" s="71">
        <v>8784</v>
      </c>
      <c r="R937" s="72">
        <v>100</v>
      </c>
      <c r="S937" s="72">
        <v>242749</v>
      </c>
      <c r="T937" s="72">
        <v>46284</v>
      </c>
      <c r="U937" s="73">
        <v>663.24863387978144</v>
      </c>
      <c r="V937" s="73">
        <v>126.45901639344262</v>
      </c>
      <c r="W937" s="71">
        <v>19.066607895398128</v>
      </c>
      <c r="X937" s="72">
        <v>16219</v>
      </c>
      <c r="Y937" s="72">
        <v>16758</v>
      </c>
      <c r="Z937" s="72">
        <v>13307</v>
      </c>
      <c r="AA937" s="71">
        <v>35.042347247428921</v>
      </c>
      <c r="AB937" s="71">
        <v>36.206896551724135</v>
      </c>
      <c r="AC937" s="71">
        <v>28.750756200846943</v>
      </c>
      <c r="AD937" s="71">
        <v>113.3</v>
      </c>
      <c r="AE937" s="71">
        <v>116.48</v>
      </c>
      <c r="AF937" s="71">
        <v>99.82</v>
      </c>
      <c r="AG937" s="71">
        <v>92.93</v>
      </c>
      <c r="AH937" s="71">
        <v>131.99</v>
      </c>
      <c r="AI937" s="73">
        <v>86911</v>
      </c>
      <c r="AJ937" s="71">
        <v>35.802825140371333</v>
      </c>
      <c r="AK937" s="71">
        <v>424</v>
      </c>
      <c r="AL937" s="74">
        <v>39802</v>
      </c>
      <c r="AM937" s="75">
        <v>0.29166666666666669</v>
      </c>
      <c r="AN937" s="72">
        <v>398</v>
      </c>
      <c r="AO937" s="74">
        <v>39802</v>
      </c>
      <c r="AP937" s="76">
        <v>0.29166666666666669</v>
      </c>
      <c r="AQ937" s="72">
        <v>202</v>
      </c>
      <c r="AR937" s="74">
        <v>39457</v>
      </c>
      <c r="AS937" s="76">
        <v>0.875</v>
      </c>
      <c r="AT937" s="72">
        <v>398</v>
      </c>
      <c r="AU937" s="72">
        <v>202</v>
      </c>
      <c r="AV937" s="72"/>
      <c r="AW937" s="72"/>
      <c r="AX937" s="72"/>
      <c r="AY937" s="72"/>
      <c r="AZ937" s="72"/>
      <c r="BA937" s="77"/>
    </row>
    <row r="938" spans="1:53" hidden="1">
      <c r="A938" t="e">
        <f>VLOOKUP(C938,'2010'!$G$2:$S$120,13,FALSE)</f>
        <v>#N/A</v>
      </c>
      <c r="B938" s="10">
        <v>936</v>
      </c>
      <c r="C938" s="56" t="s">
        <v>4435</v>
      </c>
      <c r="D938" s="57" t="s">
        <v>4436</v>
      </c>
      <c r="E938" s="57" t="s">
        <v>71</v>
      </c>
      <c r="F938" s="58" t="s">
        <v>4437</v>
      </c>
      <c r="G938" s="58" t="s">
        <v>4438</v>
      </c>
      <c r="H938" s="57"/>
      <c r="I938" s="59" t="s">
        <v>841</v>
      </c>
      <c r="J938" s="57" t="s">
        <v>4439</v>
      </c>
      <c r="K938" s="57">
        <v>19.144670000000001</v>
      </c>
      <c r="L938" s="57">
        <v>-34.296120000000002</v>
      </c>
      <c r="M938" s="57">
        <v>2</v>
      </c>
      <c r="N938" s="57">
        <v>120</v>
      </c>
      <c r="O938" s="57" t="s">
        <v>4440</v>
      </c>
      <c r="P938" s="57" t="s">
        <v>4441</v>
      </c>
      <c r="Q938" s="60">
        <v>8673</v>
      </c>
      <c r="R938" s="61">
        <v>98.7</v>
      </c>
      <c r="S938" s="61">
        <v>2766630</v>
      </c>
      <c r="T938" s="61">
        <v>156200</v>
      </c>
      <c r="U938" s="62">
        <v>7655.8422691110345</v>
      </c>
      <c r="V938" s="62">
        <v>432.2379799377378</v>
      </c>
      <c r="W938" s="60">
        <v>5.6458579571536491</v>
      </c>
      <c r="X938" s="61">
        <v>114575</v>
      </c>
      <c r="Y938" s="61">
        <v>28130</v>
      </c>
      <c r="Z938" s="61">
        <v>13495</v>
      </c>
      <c r="AA938" s="60">
        <v>73.351472471190789</v>
      </c>
      <c r="AB938" s="60">
        <v>18.008962868117798</v>
      </c>
      <c r="AC938" s="60">
        <v>8.6395646606914198</v>
      </c>
      <c r="AD938" s="60">
        <v>97.34</v>
      </c>
      <c r="AE938" s="60">
        <v>98.4</v>
      </c>
      <c r="AF938" s="60">
        <v>79.739999999999995</v>
      </c>
      <c r="AG938" s="60">
        <v>80.89</v>
      </c>
      <c r="AH938" s="60">
        <v>113.98</v>
      </c>
      <c r="AI938" s="62">
        <v>182855</v>
      </c>
      <c r="AJ938" s="60">
        <v>6.6093044606615265</v>
      </c>
      <c r="AK938" s="60">
        <v>1326</v>
      </c>
      <c r="AL938" s="63">
        <v>39448</v>
      </c>
      <c r="AM938" s="64">
        <v>0.75</v>
      </c>
      <c r="AN938" s="61">
        <v>1014</v>
      </c>
      <c r="AO938" s="63">
        <v>39448</v>
      </c>
      <c r="AP938" s="65">
        <v>0.75</v>
      </c>
      <c r="AQ938" s="61">
        <v>740</v>
      </c>
      <c r="AR938" s="63">
        <v>39527</v>
      </c>
      <c r="AS938" s="65">
        <v>0.75</v>
      </c>
      <c r="AT938" s="61">
        <v>1014</v>
      </c>
      <c r="AU938" s="61">
        <v>740</v>
      </c>
      <c r="AV938" s="61"/>
      <c r="AW938" s="61"/>
      <c r="AX938" s="61"/>
      <c r="AY938" s="61"/>
      <c r="AZ938" s="61"/>
      <c r="BA938" s="66"/>
    </row>
    <row r="939" spans="1:53" hidden="1">
      <c r="A939" t="e">
        <f>VLOOKUP(C939,'2010'!$G$2:$S$120,13,FALSE)</f>
        <v>#N/A</v>
      </c>
      <c r="B939" s="10">
        <v>937</v>
      </c>
      <c r="C939" s="67" t="s">
        <v>4442</v>
      </c>
      <c r="D939" s="68" t="s">
        <v>4443</v>
      </c>
      <c r="E939" s="68" t="s">
        <v>71</v>
      </c>
      <c r="F939" s="69" t="s">
        <v>2456</v>
      </c>
      <c r="G939" s="69" t="s">
        <v>4444</v>
      </c>
      <c r="H939" s="68"/>
      <c r="I939" s="70" t="s">
        <v>1207</v>
      </c>
      <c r="J939" s="68" t="s">
        <v>4445</v>
      </c>
      <c r="K939" s="68">
        <v>19.588819999999998</v>
      </c>
      <c r="L939" s="68">
        <v>-33.689019999999999</v>
      </c>
      <c r="M939" s="68">
        <v>2</v>
      </c>
      <c r="N939" s="68">
        <v>120</v>
      </c>
      <c r="O939" s="68" t="s">
        <v>2459</v>
      </c>
      <c r="P939" s="68" t="s">
        <v>515</v>
      </c>
      <c r="Q939" s="71">
        <v>8784</v>
      </c>
      <c r="R939" s="72">
        <v>100</v>
      </c>
      <c r="S939" s="72">
        <v>2237650</v>
      </c>
      <c r="T939" s="72">
        <v>365215</v>
      </c>
      <c r="U939" s="73">
        <v>6113.7978142076499</v>
      </c>
      <c r="V939" s="73">
        <v>997.85519125683049</v>
      </c>
      <c r="W939" s="71">
        <v>16.321363930909662</v>
      </c>
      <c r="X939" s="72">
        <v>115646</v>
      </c>
      <c r="Y939" s="72">
        <v>77928</v>
      </c>
      <c r="Z939" s="72">
        <v>171641</v>
      </c>
      <c r="AA939" s="71">
        <v>31.665183522034969</v>
      </c>
      <c r="AB939" s="71">
        <v>21.337568281697084</v>
      </c>
      <c r="AC939" s="71">
        <v>46.997248196267954</v>
      </c>
      <c r="AD939" s="71">
        <v>103.16</v>
      </c>
      <c r="AE939" s="71">
        <v>106.6</v>
      </c>
      <c r="AF939" s="71">
        <v>85.53</v>
      </c>
      <c r="AG939" s="71">
        <v>83.92</v>
      </c>
      <c r="AH939" s="71">
        <v>120.99</v>
      </c>
      <c r="AI939" s="73">
        <v>347794</v>
      </c>
      <c r="AJ939" s="71">
        <v>15.542823944763478</v>
      </c>
      <c r="AK939" s="71">
        <v>1671</v>
      </c>
      <c r="AL939" s="74">
        <v>39572</v>
      </c>
      <c r="AM939" s="75">
        <v>0.66666666666666663</v>
      </c>
      <c r="AN939" s="72">
        <v>967</v>
      </c>
      <c r="AO939" s="74">
        <v>39527</v>
      </c>
      <c r="AP939" s="76">
        <v>0.70833333333333337</v>
      </c>
      <c r="AQ939" s="72">
        <v>1389</v>
      </c>
      <c r="AR939" s="74">
        <v>39572</v>
      </c>
      <c r="AS939" s="76">
        <v>0.66666666666666663</v>
      </c>
      <c r="AT939" s="72">
        <v>967</v>
      </c>
      <c r="AU939" s="72">
        <v>1389</v>
      </c>
      <c r="AV939" s="72"/>
      <c r="AW939" s="72"/>
      <c r="AX939" s="72"/>
      <c r="AY939" s="72"/>
      <c r="AZ939" s="72"/>
      <c r="BA939" s="77"/>
    </row>
    <row r="940" spans="1:53" hidden="1">
      <c r="A940" t="e">
        <f>VLOOKUP(C940,'2010'!$G$2:$S$120,13,FALSE)</f>
        <v>#N/A</v>
      </c>
      <c r="B940" s="10">
        <v>938</v>
      </c>
      <c r="C940" s="56" t="s">
        <v>4446</v>
      </c>
      <c r="D940" s="57" t="s">
        <v>4447</v>
      </c>
      <c r="E940" s="57" t="s">
        <v>71</v>
      </c>
      <c r="F940" s="58" t="s">
        <v>2637</v>
      </c>
      <c r="G940" s="58" t="s">
        <v>4448</v>
      </c>
      <c r="H940" s="57"/>
      <c r="I940" s="59" t="s">
        <v>531</v>
      </c>
      <c r="J940" s="57" t="s">
        <v>4449</v>
      </c>
      <c r="K940" s="57">
        <v>19.055119999999999</v>
      </c>
      <c r="L940" s="57">
        <v>-33.30245</v>
      </c>
      <c r="M940" s="57">
        <v>2</v>
      </c>
      <c r="N940" s="57">
        <v>100</v>
      </c>
      <c r="O940" s="57" t="s">
        <v>4450</v>
      </c>
      <c r="P940" s="57" t="s">
        <v>4411</v>
      </c>
      <c r="Q940" s="60">
        <v>8546</v>
      </c>
      <c r="R940" s="61">
        <v>97.3</v>
      </c>
      <c r="S940" s="61">
        <v>1252309</v>
      </c>
      <c r="T940" s="61">
        <v>292719</v>
      </c>
      <c r="U940" s="62">
        <v>3516.8986660425926</v>
      </c>
      <c r="V940" s="62">
        <v>822.05195413058743</v>
      </c>
      <c r="W940" s="60">
        <v>23.374342913769684</v>
      </c>
      <c r="X940" s="61">
        <v>97106</v>
      </c>
      <c r="Y940" s="61">
        <v>59312</v>
      </c>
      <c r="Z940" s="61">
        <v>136301</v>
      </c>
      <c r="AA940" s="60">
        <v>33.173794663141095</v>
      </c>
      <c r="AB940" s="60">
        <v>20.262435988097803</v>
      </c>
      <c r="AC940" s="60">
        <v>46.563769348761099</v>
      </c>
      <c r="AD940" s="60">
        <v>86.61</v>
      </c>
      <c r="AE940" s="60">
        <v>90.2</v>
      </c>
      <c r="AF940" s="60">
        <v>74.87</v>
      </c>
      <c r="AG940" s="60">
        <v>68.930000000000007</v>
      </c>
      <c r="AH940" s="60">
        <v>104.98</v>
      </c>
      <c r="AI940" s="62">
        <v>259608</v>
      </c>
      <c r="AJ940" s="60">
        <v>20.73034690320041</v>
      </c>
      <c r="AK940" s="60">
        <v>752</v>
      </c>
      <c r="AL940" s="63">
        <v>39642</v>
      </c>
      <c r="AM940" s="64">
        <v>0.70833333333333337</v>
      </c>
      <c r="AN940" s="61">
        <v>367</v>
      </c>
      <c r="AO940" s="63">
        <v>39642</v>
      </c>
      <c r="AP940" s="65">
        <v>0.54166666666666663</v>
      </c>
      <c r="AQ940" s="61">
        <v>562</v>
      </c>
      <c r="AR940" s="63">
        <v>39642</v>
      </c>
      <c r="AS940" s="65">
        <v>0.70833333333333337</v>
      </c>
      <c r="AT940" s="61">
        <v>367</v>
      </c>
      <c r="AU940" s="61">
        <v>562</v>
      </c>
      <c r="AV940" s="61"/>
      <c r="AW940" s="61"/>
      <c r="AX940" s="61"/>
      <c r="AY940" s="61"/>
      <c r="AZ940" s="61"/>
      <c r="BA940" s="66"/>
    </row>
    <row r="941" spans="1:53" hidden="1">
      <c r="A941" t="e">
        <f>VLOOKUP(C941,'2010'!$G$2:$S$120,13,FALSE)</f>
        <v>#N/A</v>
      </c>
      <c r="B941" s="10">
        <v>939</v>
      </c>
      <c r="C941" s="67" t="s">
        <v>4451</v>
      </c>
      <c r="D941" s="68" t="s">
        <v>4452</v>
      </c>
      <c r="E941" s="68" t="s">
        <v>71</v>
      </c>
      <c r="F941" s="69" t="s">
        <v>4453</v>
      </c>
      <c r="G941" s="69" t="s">
        <v>4454</v>
      </c>
      <c r="H941" s="68"/>
      <c r="I941" s="70" t="s">
        <v>525</v>
      </c>
      <c r="J941" s="68" t="s">
        <v>4455</v>
      </c>
      <c r="K941" s="68">
        <v>19.319680000000002</v>
      </c>
      <c r="L941" s="68">
        <v>-33.319679999999998</v>
      </c>
      <c r="M941" s="68">
        <v>2</v>
      </c>
      <c r="N941" s="68">
        <v>100</v>
      </c>
      <c r="O941" s="68" t="s">
        <v>515</v>
      </c>
      <c r="P941" s="68" t="s">
        <v>2654</v>
      </c>
      <c r="Q941" s="71">
        <v>8784</v>
      </c>
      <c r="R941" s="72">
        <v>100</v>
      </c>
      <c r="S941" s="72">
        <v>1200316</v>
      </c>
      <c r="T941" s="72">
        <v>177922</v>
      </c>
      <c r="U941" s="73">
        <v>3279.5519125683059</v>
      </c>
      <c r="V941" s="73">
        <v>486.12568306010928</v>
      </c>
      <c r="W941" s="71">
        <v>14.822929961776731</v>
      </c>
      <c r="X941" s="72">
        <v>69799</v>
      </c>
      <c r="Y941" s="72">
        <v>29419</v>
      </c>
      <c r="Z941" s="72">
        <v>78704</v>
      </c>
      <c r="AA941" s="71">
        <v>39.230112071581928</v>
      </c>
      <c r="AB941" s="71">
        <v>16.534773664864382</v>
      </c>
      <c r="AC941" s="71">
        <v>44.23511426355369</v>
      </c>
      <c r="AD941" s="71">
        <v>94.77</v>
      </c>
      <c r="AE941" s="71">
        <v>97.17</v>
      </c>
      <c r="AF941" s="71">
        <v>80.959999999999994</v>
      </c>
      <c r="AG941" s="71">
        <v>75.92</v>
      </c>
      <c r="AH941" s="71">
        <v>113.99</v>
      </c>
      <c r="AI941" s="73">
        <v>451297</v>
      </c>
      <c r="AJ941" s="71">
        <v>37.598182478613964</v>
      </c>
      <c r="AK941" s="71">
        <v>625</v>
      </c>
      <c r="AL941" s="74">
        <v>39642</v>
      </c>
      <c r="AM941" s="75">
        <v>0.66666666666666663</v>
      </c>
      <c r="AN941" s="72">
        <v>352</v>
      </c>
      <c r="AO941" s="74">
        <v>39642</v>
      </c>
      <c r="AP941" s="76">
        <v>0.75</v>
      </c>
      <c r="AQ941" s="72">
        <v>395</v>
      </c>
      <c r="AR941" s="74">
        <v>39642</v>
      </c>
      <c r="AS941" s="76">
        <v>0.54166666666666663</v>
      </c>
      <c r="AT941" s="72">
        <v>352</v>
      </c>
      <c r="AU941" s="72">
        <v>395</v>
      </c>
      <c r="AV941" s="72"/>
      <c r="AW941" s="72"/>
      <c r="AX941" s="72"/>
      <c r="AY941" s="72"/>
      <c r="AZ941" s="72"/>
      <c r="BA941" s="77"/>
    </row>
    <row r="942" spans="1:53" hidden="1">
      <c r="A942" t="e">
        <f>VLOOKUP(C942,'2010'!$G$2:$S$120,13,FALSE)</f>
        <v>#N/A</v>
      </c>
      <c r="B942" s="10">
        <v>940</v>
      </c>
      <c r="C942" s="56" t="s">
        <v>4456</v>
      </c>
      <c r="D942" s="57" t="s">
        <v>4457</v>
      </c>
      <c r="E942" s="57" t="s">
        <v>71</v>
      </c>
      <c r="F942" s="58" t="s">
        <v>2192</v>
      </c>
      <c r="G942" s="58" t="s">
        <v>4458</v>
      </c>
      <c r="H942" s="57"/>
      <c r="I942" s="59" t="s">
        <v>4409</v>
      </c>
      <c r="J942" s="57" t="s">
        <v>4459</v>
      </c>
      <c r="K942" s="57">
        <v>22.287299999999998</v>
      </c>
      <c r="L942" s="57">
        <v>-33.70243</v>
      </c>
      <c r="M942" s="57">
        <v>2</v>
      </c>
      <c r="N942" s="57">
        <v>100</v>
      </c>
      <c r="O942" s="57" t="s">
        <v>2195</v>
      </c>
      <c r="P942" s="57" t="s">
        <v>919</v>
      </c>
      <c r="Q942" s="60">
        <v>8784</v>
      </c>
      <c r="R942" s="61">
        <v>100</v>
      </c>
      <c r="S942" s="61">
        <v>1150976</v>
      </c>
      <c r="T942" s="61">
        <v>110416</v>
      </c>
      <c r="U942" s="62">
        <v>3144.743169398907</v>
      </c>
      <c r="V942" s="62">
        <v>301.68306010928961</v>
      </c>
      <c r="W942" s="60">
        <v>9.593249555160142</v>
      </c>
      <c r="X942" s="61">
        <v>58448</v>
      </c>
      <c r="Y942" s="61">
        <v>20492</v>
      </c>
      <c r="Z942" s="61">
        <v>31476</v>
      </c>
      <c r="AA942" s="60">
        <v>52.934357339516012</v>
      </c>
      <c r="AB942" s="60">
        <v>18.558904506593247</v>
      </c>
      <c r="AC942" s="60">
        <v>28.506738153890744</v>
      </c>
      <c r="AD942" s="60">
        <v>95.75</v>
      </c>
      <c r="AE942" s="60">
        <v>98.02</v>
      </c>
      <c r="AF942" s="60">
        <v>74.31</v>
      </c>
      <c r="AG942" s="60">
        <v>78.95</v>
      </c>
      <c r="AH942" s="60">
        <v>113.99</v>
      </c>
      <c r="AI942" s="62">
        <v>472233</v>
      </c>
      <c r="AJ942" s="60">
        <v>41.028918066058715</v>
      </c>
      <c r="AK942" s="60">
        <v>756</v>
      </c>
      <c r="AL942" s="63">
        <v>39531</v>
      </c>
      <c r="AM942" s="64">
        <v>0.45833333333333331</v>
      </c>
      <c r="AN942" s="61">
        <v>532</v>
      </c>
      <c r="AO942" s="63">
        <v>39529</v>
      </c>
      <c r="AP942" s="65">
        <v>0.45833333333333331</v>
      </c>
      <c r="AQ942" s="61">
        <v>375</v>
      </c>
      <c r="AR942" s="63">
        <v>39531</v>
      </c>
      <c r="AS942" s="65">
        <v>0.66666666666666663</v>
      </c>
      <c r="AT942" s="61">
        <v>532</v>
      </c>
      <c r="AU942" s="61">
        <v>375</v>
      </c>
      <c r="AV942" s="61"/>
      <c r="AW942" s="61"/>
      <c r="AX942" s="61"/>
      <c r="AY942" s="61"/>
      <c r="AZ942" s="61"/>
      <c r="BA942" s="66"/>
    </row>
    <row r="943" spans="1:53" hidden="1">
      <c r="A943" t="e">
        <f>VLOOKUP(C943,'2010'!$G$2:$S$120,13,FALSE)</f>
        <v>#N/A</v>
      </c>
      <c r="B943" s="10">
        <v>941</v>
      </c>
      <c r="C943" s="67" t="s">
        <v>4460</v>
      </c>
      <c r="D943" s="68" t="s">
        <v>4461</v>
      </c>
      <c r="E943" s="68" t="s">
        <v>71</v>
      </c>
      <c r="F943" s="69" t="s">
        <v>4462</v>
      </c>
      <c r="G943" s="69" t="s">
        <v>4463</v>
      </c>
      <c r="H943" s="68"/>
      <c r="I943" s="70" t="s">
        <v>1769</v>
      </c>
      <c r="J943" s="68" t="s">
        <v>4464</v>
      </c>
      <c r="K943" s="68">
        <v>22.254549999999998</v>
      </c>
      <c r="L943" s="68">
        <v>-33.471890000000002</v>
      </c>
      <c r="M943" s="68">
        <v>2</v>
      </c>
      <c r="N943" s="68">
        <v>80</v>
      </c>
      <c r="O943" s="68" t="s">
        <v>4465</v>
      </c>
      <c r="P943" s="68" t="s">
        <v>4466</v>
      </c>
      <c r="Q943" s="71">
        <v>8784</v>
      </c>
      <c r="R943" s="72">
        <v>100</v>
      </c>
      <c r="S943" s="72">
        <v>354315</v>
      </c>
      <c r="T943" s="72">
        <v>16947</v>
      </c>
      <c r="U943" s="73">
        <v>968.07377049180332</v>
      </c>
      <c r="V943" s="73">
        <v>46.303278688524593</v>
      </c>
      <c r="W943" s="71">
        <v>4.7830320477541166</v>
      </c>
      <c r="X943" s="72">
        <v>10302</v>
      </c>
      <c r="Y943" s="72">
        <v>6210</v>
      </c>
      <c r="Z943" s="72">
        <v>435</v>
      </c>
      <c r="AA943" s="71">
        <v>60.789520269074174</v>
      </c>
      <c r="AB943" s="71">
        <v>36.643653744025492</v>
      </c>
      <c r="AC943" s="71">
        <v>2.5668259869003363</v>
      </c>
      <c r="AD943" s="71">
        <v>77.180000000000007</v>
      </c>
      <c r="AE943" s="71">
        <v>77.44</v>
      </c>
      <c r="AF943" s="71">
        <v>72.02</v>
      </c>
      <c r="AG943" s="71">
        <v>61.89</v>
      </c>
      <c r="AH943" s="71">
        <v>91.99</v>
      </c>
      <c r="AI943" s="73">
        <v>145711</v>
      </c>
      <c r="AJ943" s="71">
        <v>41.124705417495733</v>
      </c>
      <c r="AK943" s="71">
        <v>362</v>
      </c>
      <c r="AL943" s="74">
        <v>39809</v>
      </c>
      <c r="AM943" s="75">
        <v>0.58333333333333337</v>
      </c>
      <c r="AN943" s="72">
        <v>211</v>
      </c>
      <c r="AO943" s="74">
        <v>39809</v>
      </c>
      <c r="AP943" s="76">
        <v>0.5</v>
      </c>
      <c r="AQ943" s="72">
        <v>196</v>
      </c>
      <c r="AR943" s="74">
        <v>39448</v>
      </c>
      <c r="AS943" s="76">
        <v>0.79166666666666663</v>
      </c>
      <c r="AT943" s="72">
        <v>211</v>
      </c>
      <c r="AU943" s="72">
        <v>196</v>
      </c>
      <c r="AV943" s="72"/>
      <c r="AW943" s="72"/>
      <c r="AX943" s="72"/>
      <c r="AY943" s="72"/>
      <c r="AZ943" s="72"/>
      <c r="BA943" s="77"/>
    </row>
    <row r="944" spans="1:53" hidden="1">
      <c r="A944" t="e">
        <f>VLOOKUP(C944,'2010'!$G$2:$S$120,13,FALSE)</f>
        <v>#N/A</v>
      </c>
      <c r="B944" s="10">
        <v>942</v>
      </c>
      <c r="C944" s="56" t="s">
        <v>4467</v>
      </c>
      <c r="D944" s="57" t="s">
        <v>4468</v>
      </c>
      <c r="E944" s="57" t="s">
        <v>71</v>
      </c>
      <c r="F944" s="58" t="s">
        <v>2637</v>
      </c>
      <c r="G944" s="58" t="s">
        <v>4469</v>
      </c>
      <c r="H944" s="57"/>
      <c r="I944" s="59" t="s">
        <v>4470</v>
      </c>
      <c r="J944" s="57" t="s">
        <v>4471</v>
      </c>
      <c r="K944" s="57">
        <v>18.849060000000001</v>
      </c>
      <c r="L944" s="57">
        <v>-33.871940000000002</v>
      </c>
      <c r="M944" s="57">
        <v>2</v>
      </c>
      <c r="N944" s="57">
        <v>100</v>
      </c>
      <c r="O944" s="57" t="s">
        <v>2646</v>
      </c>
      <c r="P944" s="57" t="s">
        <v>4399</v>
      </c>
      <c r="Q944" s="60">
        <v>8784</v>
      </c>
      <c r="R944" s="61">
        <v>100</v>
      </c>
      <c r="S944" s="61">
        <v>4164747</v>
      </c>
      <c r="T944" s="61">
        <v>214773</v>
      </c>
      <c r="U944" s="62">
        <v>11379.090163934427</v>
      </c>
      <c r="V944" s="62">
        <v>586.81147540983602</v>
      </c>
      <c r="W944" s="60">
        <v>5.1569278998220058</v>
      </c>
      <c r="X944" s="61">
        <v>128592</v>
      </c>
      <c r="Y944" s="61">
        <v>39939</v>
      </c>
      <c r="Z944" s="61">
        <v>46242</v>
      </c>
      <c r="AA944" s="60">
        <v>59.873447779748858</v>
      </c>
      <c r="AB944" s="60">
        <v>18.595912894078864</v>
      </c>
      <c r="AC944" s="60">
        <v>21.530639326172285</v>
      </c>
      <c r="AD944" s="60">
        <v>91.94</v>
      </c>
      <c r="AE944" s="60">
        <v>92.38</v>
      </c>
      <c r="AF944" s="60">
        <v>83.7</v>
      </c>
      <c r="AG944" s="60">
        <v>79.94</v>
      </c>
      <c r="AH944" s="60">
        <v>105.98</v>
      </c>
      <c r="AI944" s="62">
        <v>1030429</v>
      </c>
      <c r="AJ944" s="60">
        <v>24.741694993717505</v>
      </c>
      <c r="AK944" s="60">
        <v>1580</v>
      </c>
      <c r="AL944" s="63">
        <v>39503</v>
      </c>
      <c r="AM944" s="64">
        <v>0.33333333333333331</v>
      </c>
      <c r="AN944" s="61">
        <v>774</v>
      </c>
      <c r="AO944" s="63">
        <v>39493</v>
      </c>
      <c r="AP944" s="65">
        <v>0.70833333333333337</v>
      </c>
      <c r="AQ944" s="61">
        <v>985</v>
      </c>
      <c r="AR944" s="63">
        <v>39503</v>
      </c>
      <c r="AS944" s="65">
        <v>0.33333333333333331</v>
      </c>
      <c r="AT944" s="61">
        <v>774</v>
      </c>
      <c r="AU944" s="61">
        <v>985</v>
      </c>
      <c r="AV944" s="61"/>
      <c r="AW944" s="61"/>
      <c r="AX944" s="61"/>
      <c r="AY944" s="61"/>
      <c r="AZ944" s="61"/>
      <c r="BA944" s="66"/>
    </row>
    <row r="945" spans="1:53" hidden="1">
      <c r="A945" t="e">
        <f>VLOOKUP(C945,'2010'!$G$2:$S$120,13,FALSE)</f>
        <v>#N/A</v>
      </c>
      <c r="B945" s="10">
        <v>943</v>
      </c>
      <c r="C945" s="67" t="s">
        <v>4472</v>
      </c>
      <c r="D945" s="68" t="s">
        <v>4473</v>
      </c>
      <c r="E945" s="68" t="s">
        <v>71</v>
      </c>
      <c r="F945" s="69" t="s">
        <v>2922</v>
      </c>
      <c r="G945" s="69" t="s">
        <v>4474</v>
      </c>
      <c r="H945" s="68"/>
      <c r="I945" s="70" t="s">
        <v>458</v>
      </c>
      <c r="J945" s="68" t="s">
        <v>4475</v>
      </c>
      <c r="K945" s="68">
        <v>18.709720000000001</v>
      </c>
      <c r="L945" s="68">
        <v>-33.950670000000002</v>
      </c>
      <c r="M945" s="68">
        <v>2</v>
      </c>
      <c r="N945" s="68">
        <v>100</v>
      </c>
      <c r="O945" s="68" t="s">
        <v>4399</v>
      </c>
      <c r="P945" s="68" t="s">
        <v>4476</v>
      </c>
      <c r="Q945" s="71">
        <v>8784</v>
      </c>
      <c r="R945" s="72">
        <v>100</v>
      </c>
      <c r="S945" s="72">
        <v>3777102</v>
      </c>
      <c r="T945" s="72">
        <v>189677</v>
      </c>
      <c r="U945" s="73">
        <v>10319.950819672133</v>
      </c>
      <c r="V945" s="73">
        <v>518.24316939890718</v>
      </c>
      <c r="W945" s="71">
        <v>5.0217600689629247</v>
      </c>
      <c r="X945" s="72">
        <v>132254</v>
      </c>
      <c r="Y945" s="72">
        <v>29710</v>
      </c>
      <c r="Z945" s="72">
        <v>27713</v>
      </c>
      <c r="AA945" s="71">
        <v>69.725902455226517</v>
      </c>
      <c r="AB945" s="71">
        <v>15.663470004270419</v>
      </c>
      <c r="AC945" s="71">
        <v>14.610627540503065</v>
      </c>
      <c r="AD945" s="71">
        <v>75.42</v>
      </c>
      <c r="AE945" s="71">
        <v>76</v>
      </c>
      <c r="AF945" s="71">
        <v>64.48</v>
      </c>
      <c r="AG945" s="71">
        <v>61.85</v>
      </c>
      <c r="AH945" s="71">
        <v>89.98</v>
      </c>
      <c r="AI945" s="73">
        <v>176695</v>
      </c>
      <c r="AJ945" s="71">
        <v>4.6780574101520163</v>
      </c>
      <c r="AK945" s="71">
        <v>1642</v>
      </c>
      <c r="AL945" s="74">
        <v>39496</v>
      </c>
      <c r="AM945" s="75">
        <v>0.33333333333333331</v>
      </c>
      <c r="AN945" s="72">
        <v>1242</v>
      </c>
      <c r="AO945" s="74">
        <v>39496</v>
      </c>
      <c r="AP945" s="76">
        <v>0.33333333333333331</v>
      </c>
      <c r="AQ945" s="72">
        <v>857</v>
      </c>
      <c r="AR945" s="74">
        <v>39482</v>
      </c>
      <c r="AS945" s="76">
        <v>0.75</v>
      </c>
      <c r="AT945" s="72">
        <v>1242</v>
      </c>
      <c r="AU945" s="72">
        <v>857</v>
      </c>
      <c r="AV945" s="72"/>
      <c r="AW945" s="72"/>
      <c r="AX945" s="72"/>
      <c r="AY945" s="72"/>
      <c r="AZ945" s="72"/>
      <c r="BA945" s="77"/>
    </row>
    <row r="946" spans="1:53" hidden="1">
      <c r="A946" t="e">
        <f>VLOOKUP(C946,'2010'!$G$2:$S$120,13,FALSE)</f>
        <v>#N/A</v>
      </c>
      <c r="B946" s="10">
        <v>944</v>
      </c>
      <c r="C946" s="56" t="s">
        <v>4477</v>
      </c>
      <c r="D946" s="57" t="s">
        <v>4478</v>
      </c>
      <c r="E946" s="57" t="s">
        <v>71</v>
      </c>
      <c r="F946" s="58" t="s">
        <v>4437</v>
      </c>
      <c r="G946" s="58" t="s">
        <v>4479</v>
      </c>
      <c r="H946" s="57"/>
      <c r="I946" s="59" t="s">
        <v>4480</v>
      </c>
      <c r="J946" s="57" t="s">
        <v>4481</v>
      </c>
      <c r="K946" s="57">
        <v>19.417300000000001</v>
      </c>
      <c r="L946" s="57">
        <v>-33.660719999999998</v>
      </c>
      <c r="M946" s="57">
        <v>2</v>
      </c>
      <c r="N946" s="57">
        <v>60</v>
      </c>
      <c r="O946" s="57" t="s">
        <v>4482</v>
      </c>
      <c r="P946" s="57" t="s">
        <v>515</v>
      </c>
      <c r="Q946" s="60">
        <v>8784</v>
      </c>
      <c r="R946" s="61">
        <v>100</v>
      </c>
      <c r="S946" s="61">
        <v>1892667</v>
      </c>
      <c r="T946" s="61">
        <v>116348</v>
      </c>
      <c r="U946" s="62">
        <v>5171.2213114754104</v>
      </c>
      <c r="V946" s="62">
        <v>317.89071038251365</v>
      </c>
      <c r="W946" s="60">
        <v>6.1473043065684561</v>
      </c>
      <c r="X946" s="61">
        <v>68708</v>
      </c>
      <c r="Y946" s="61">
        <v>24698</v>
      </c>
      <c r="Z946" s="61">
        <v>22942</v>
      </c>
      <c r="AA946" s="60">
        <v>59.053872864166124</v>
      </c>
      <c r="AB946" s="60">
        <v>21.227696221679786</v>
      </c>
      <c r="AC946" s="60">
        <v>19.718430914154091</v>
      </c>
      <c r="AD946" s="60">
        <v>57.41</v>
      </c>
      <c r="AE946" s="60">
        <v>58.02</v>
      </c>
      <c r="AF946" s="60">
        <v>48.14</v>
      </c>
      <c r="AG946" s="60">
        <v>54.4</v>
      </c>
      <c r="AH946" s="60">
        <v>65.98</v>
      </c>
      <c r="AI946" s="62">
        <v>451859</v>
      </c>
      <c r="AJ946" s="60">
        <v>23.874194456816756</v>
      </c>
      <c r="AK946" s="60">
        <v>670</v>
      </c>
      <c r="AL946" s="63">
        <v>39527</v>
      </c>
      <c r="AM946" s="64">
        <v>0.75</v>
      </c>
      <c r="AN946" s="61">
        <v>400</v>
      </c>
      <c r="AO946" s="63">
        <v>39527</v>
      </c>
      <c r="AP946" s="65">
        <v>0.70833333333333337</v>
      </c>
      <c r="AQ946" s="61">
        <v>450</v>
      </c>
      <c r="AR946" s="63">
        <v>39572</v>
      </c>
      <c r="AS946" s="65">
        <v>0.70833333333333337</v>
      </c>
      <c r="AT946" s="61">
        <v>400</v>
      </c>
      <c r="AU946" s="61">
        <v>450</v>
      </c>
      <c r="AV946" s="61"/>
      <c r="AW946" s="61"/>
      <c r="AX946" s="61"/>
      <c r="AY946" s="61"/>
      <c r="AZ946" s="61"/>
      <c r="BA946" s="66"/>
    </row>
    <row r="947" spans="1:53" hidden="1">
      <c r="A947" t="e">
        <f>VLOOKUP(C947,'2010'!$G$2:$S$120,13,FALSE)</f>
        <v>#N/A</v>
      </c>
      <c r="B947" s="10">
        <v>945</v>
      </c>
      <c r="C947" s="67" t="s">
        <v>4483</v>
      </c>
      <c r="D947" s="68" t="s">
        <v>4484</v>
      </c>
      <c r="E947" s="68" t="s">
        <v>71</v>
      </c>
      <c r="F947" s="69" t="s">
        <v>4485</v>
      </c>
      <c r="G947" s="69" t="s">
        <v>4486</v>
      </c>
      <c r="H947" s="68"/>
      <c r="I947" s="70" t="s">
        <v>1850</v>
      </c>
      <c r="J947" s="68" t="s">
        <v>4487</v>
      </c>
      <c r="K947" s="68">
        <v>22.584700000000002</v>
      </c>
      <c r="L947" s="68">
        <v>-32.329149999999998</v>
      </c>
      <c r="M947" s="68">
        <v>2</v>
      </c>
      <c r="N947" s="68">
        <v>100</v>
      </c>
      <c r="O947" s="68" t="s">
        <v>4488</v>
      </c>
      <c r="P947" s="68" t="s">
        <v>538</v>
      </c>
      <c r="Q947" s="71">
        <v>8783</v>
      </c>
      <c r="R947" s="72">
        <v>100</v>
      </c>
      <c r="S947" s="72">
        <v>70250</v>
      </c>
      <c r="T947" s="72">
        <v>4644</v>
      </c>
      <c r="U947" s="73">
        <v>191.96174427872026</v>
      </c>
      <c r="V947" s="73">
        <v>12.689969258795401</v>
      </c>
      <c r="W947" s="71">
        <v>6.6106761565836294</v>
      </c>
      <c r="X947" s="72">
        <v>3630</v>
      </c>
      <c r="Y947" s="72">
        <v>482</v>
      </c>
      <c r="Z947" s="72">
        <v>532</v>
      </c>
      <c r="AA947" s="71">
        <v>78.165374677002589</v>
      </c>
      <c r="AB947" s="71">
        <v>10.378983634797589</v>
      </c>
      <c r="AC947" s="71">
        <v>11.455641688199828</v>
      </c>
      <c r="AD947" s="71">
        <v>79.22</v>
      </c>
      <c r="AE947" s="71">
        <v>80.010000000000005</v>
      </c>
      <c r="AF947" s="71">
        <v>67.87</v>
      </c>
      <c r="AG947" s="71">
        <v>57.79</v>
      </c>
      <c r="AH947" s="71">
        <v>101.99</v>
      </c>
      <c r="AI947" s="73">
        <v>11309</v>
      </c>
      <c r="AJ947" s="71">
        <v>16.098220640569394</v>
      </c>
      <c r="AK947" s="71">
        <v>114</v>
      </c>
      <c r="AL947" s="74">
        <v>39488</v>
      </c>
      <c r="AM947" s="75">
        <v>0.79166666666666663</v>
      </c>
      <c r="AN947" s="72">
        <v>54</v>
      </c>
      <c r="AO947" s="74">
        <v>39488</v>
      </c>
      <c r="AP947" s="76">
        <v>0.79166666666666663</v>
      </c>
      <c r="AQ947" s="72">
        <v>60</v>
      </c>
      <c r="AR947" s="74">
        <v>39488</v>
      </c>
      <c r="AS947" s="76">
        <v>0.79166666666666663</v>
      </c>
      <c r="AT947" s="72">
        <v>54</v>
      </c>
      <c r="AU947" s="72">
        <v>60</v>
      </c>
      <c r="AV947" s="72"/>
      <c r="AW947" s="72"/>
      <c r="AX947" s="72"/>
      <c r="AY947" s="72"/>
      <c r="AZ947" s="72"/>
      <c r="BA947" s="77"/>
    </row>
    <row r="948" spans="1:53" hidden="1">
      <c r="A948" t="e">
        <f>VLOOKUP(C948,'2010'!$G$2:$S$120,13,FALSE)</f>
        <v>#N/A</v>
      </c>
      <c r="B948" s="10">
        <v>946</v>
      </c>
      <c r="C948" s="56" t="s">
        <v>4489</v>
      </c>
      <c r="D948" s="57" t="s">
        <v>4490</v>
      </c>
      <c r="E948" s="57" t="s">
        <v>71</v>
      </c>
      <c r="F948" s="58" t="s">
        <v>55</v>
      </c>
      <c r="G948" s="58" t="s">
        <v>4491</v>
      </c>
      <c r="H948" s="58" t="s">
        <v>191</v>
      </c>
      <c r="I948" s="59" t="s">
        <v>2345</v>
      </c>
      <c r="J948" s="57" t="s">
        <v>4492</v>
      </c>
      <c r="K948" s="57">
        <v>18.595749999999999</v>
      </c>
      <c r="L948" s="57">
        <v>-33.88626</v>
      </c>
      <c r="M948" s="57">
        <v>7</v>
      </c>
      <c r="N948" s="57">
        <v>120</v>
      </c>
      <c r="O948" s="57" t="s">
        <v>460</v>
      </c>
      <c r="P948" s="57" t="s">
        <v>461</v>
      </c>
      <c r="Q948" s="60">
        <v>7368.75</v>
      </c>
      <c r="R948" s="61">
        <v>83.9</v>
      </c>
      <c r="S948" s="61">
        <v>36335325</v>
      </c>
      <c r="T948" s="61">
        <v>1611485</v>
      </c>
      <c r="U948" s="62">
        <v>118344.06106870229</v>
      </c>
      <c r="V948" s="62">
        <v>5248.6025445292616</v>
      </c>
      <c r="W948" s="60">
        <v>4.4350367032632843</v>
      </c>
      <c r="X948" s="61">
        <v>757718</v>
      </c>
      <c r="Y948" s="61">
        <v>440493</v>
      </c>
      <c r="Z948" s="61">
        <v>413274</v>
      </c>
      <c r="AA948" s="60">
        <v>47.019860563393387</v>
      </c>
      <c r="AB948" s="60">
        <v>27.334601314936226</v>
      </c>
      <c r="AC948" s="60">
        <v>25.645538121670384</v>
      </c>
      <c r="AD948" s="60">
        <v>93.02</v>
      </c>
      <c r="AE948" s="60">
        <v>93.96</v>
      </c>
      <c r="AF948" s="60">
        <v>72.81</v>
      </c>
      <c r="AG948" s="60">
        <v>73.92</v>
      </c>
      <c r="AH948" s="60">
        <v>111.99</v>
      </c>
      <c r="AI948" s="62">
        <v>2120508</v>
      </c>
      <c r="AJ948" s="60">
        <v>5.8359406445380628</v>
      </c>
      <c r="AK948" s="60">
        <v>11707</v>
      </c>
      <c r="AL948" s="63">
        <v>39485</v>
      </c>
      <c r="AM948" s="64">
        <v>0.70833333333333337</v>
      </c>
      <c r="AN948" s="61">
        <v>6243</v>
      </c>
      <c r="AO948" s="63">
        <v>39489</v>
      </c>
      <c r="AP948" s="65">
        <v>0.70833333333333337</v>
      </c>
      <c r="AQ948" s="61">
        <v>6035</v>
      </c>
      <c r="AR948" s="63">
        <v>39491</v>
      </c>
      <c r="AS948" s="65">
        <v>0.29166666666666669</v>
      </c>
      <c r="AT948" s="61">
        <v>1685</v>
      </c>
      <c r="AU948" s="61">
        <v>1383</v>
      </c>
      <c r="AV948" s="61">
        <v>1782</v>
      </c>
      <c r="AW948" s="61">
        <v>2385</v>
      </c>
      <c r="AX948" s="61">
        <v>2299</v>
      </c>
      <c r="AY948" s="61">
        <v>1951</v>
      </c>
      <c r="AZ948" s="61">
        <v>1912</v>
      </c>
      <c r="BA948" s="66"/>
    </row>
    <row r="949" spans="1:53" hidden="1">
      <c r="A949" t="e">
        <f>VLOOKUP(C949,'2010'!$G$2:$S$120,13,FALSE)</f>
        <v>#N/A</v>
      </c>
      <c r="B949" s="10">
        <v>947</v>
      </c>
      <c r="C949" s="67" t="s">
        <v>4493</v>
      </c>
      <c r="D949" s="68" t="s">
        <v>4494</v>
      </c>
      <c r="E949" s="68" t="s">
        <v>71</v>
      </c>
      <c r="F949" s="69" t="s">
        <v>2723</v>
      </c>
      <c r="G949" s="69" t="s">
        <v>4495</v>
      </c>
      <c r="H949" s="69" t="s">
        <v>258</v>
      </c>
      <c r="I949" s="70" t="s">
        <v>509</v>
      </c>
      <c r="J949" s="68" t="s">
        <v>4496</v>
      </c>
      <c r="K949" s="68">
        <v>22.186699999999998</v>
      </c>
      <c r="L949" s="68">
        <v>-33.593440000000001</v>
      </c>
      <c r="M949" s="68">
        <v>2</v>
      </c>
      <c r="N949" s="68">
        <v>80</v>
      </c>
      <c r="O949" s="68" t="s">
        <v>4497</v>
      </c>
      <c r="P949" s="68" t="s">
        <v>4498</v>
      </c>
      <c r="Q949" s="71">
        <v>8581</v>
      </c>
      <c r="R949" s="72">
        <v>97.7</v>
      </c>
      <c r="S949" s="72">
        <v>1185077</v>
      </c>
      <c r="T949" s="72">
        <v>86948</v>
      </c>
      <c r="U949" s="73">
        <v>3314.5143922619745</v>
      </c>
      <c r="V949" s="73">
        <v>243.18284582216523</v>
      </c>
      <c r="W949" s="71">
        <v>7.3369072220623641</v>
      </c>
      <c r="X949" s="72">
        <v>44904</v>
      </c>
      <c r="Y949" s="72">
        <v>16753</v>
      </c>
      <c r="Z949" s="72">
        <v>25291</v>
      </c>
      <c r="AA949" s="71">
        <v>51.644661176795324</v>
      </c>
      <c r="AB949" s="71">
        <v>19.267838248148319</v>
      </c>
      <c r="AC949" s="71">
        <v>29.087500575056357</v>
      </c>
      <c r="AD949" s="71">
        <v>64.599999999999994</v>
      </c>
      <c r="AE949" s="71">
        <v>65.150000000000006</v>
      </c>
      <c r="AF949" s="71">
        <v>57.55</v>
      </c>
      <c r="AG949" s="71">
        <v>55.63</v>
      </c>
      <c r="AH949" s="71">
        <v>76.98</v>
      </c>
      <c r="AI949" s="73">
        <v>99149</v>
      </c>
      <c r="AJ949" s="71">
        <v>8.3664605759794508</v>
      </c>
      <c r="AK949" s="71">
        <v>886</v>
      </c>
      <c r="AL949" s="74">
        <v>39531</v>
      </c>
      <c r="AM949" s="75">
        <v>0.45833333333333331</v>
      </c>
      <c r="AN949" s="72">
        <v>572</v>
      </c>
      <c r="AO949" s="74">
        <v>39528</v>
      </c>
      <c r="AP949" s="76">
        <v>0.5</v>
      </c>
      <c r="AQ949" s="72">
        <v>588</v>
      </c>
      <c r="AR949" s="74">
        <v>39537</v>
      </c>
      <c r="AS949" s="76">
        <v>0.45833333333333331</v>
      </c>
      <c r="AT949" s="72">
        <v>572</v>
      </c>
      <c r="AU949" s="72">
        <v>588</v>
      </c>
      <c r="AV949" s="72"/>
      <c r="AW949" s="72"/>
      <c r="AX949" s="72"/>
      <c r="AY949" s="72"/>
      <c r="AZ949" s="72"/>
      <c r="BA949" s="77"/>
    </row>
    <row r="950" spans="1:53" hidden="1">
      <c r="A950" t="e">
        <f>VLOOKUP(C950,'2010'!$G$2:$S$120,13,FALSE)</f>
        <v>#N/A</v>
      </c>
      <c r="B950" s="10">
        <v>948</v>
      </c>
      <c r="C950" s="56" t="s">
        <v>4499</v>
      </c>
      <c r="D950" s="57" t="s">
        <v>4500</v>
      </c>
      <c r="E950" s="57" t="s">
        <v>177</v>
      </c>
      <c r="F950" s="58" t="s">
        <v>55</v>
      </c>
      <c r="G950" s="58" t="s">
        <v>4491</v>
      </c>
      <c r="H950" s="58" t="s">
        <v>191</v>
      </c>
      <c r="I950" s="59" t="s">
        <v>2974</v>
      </c>
      <c r="J950" s="57" t="s">
        <v>4501</v>
      </c>
      <c r="K950" s="57">
        <v>18.495000000000001</v>
      </c>
      <c r="L950" s="57">
        <v>-33.913890000000002</v>
      </c>
      <c r="M950" s="57">
        <v>6</v>
      </c>
      <c r="N950" s="57">
        <v>120</v>
      </c>
      <c r="O950" s="57" t="s">
        <v>4388</v>
      </c>
      <c r="P950" s="57" t="s">
        <v>461</v>
      </c>
      <c r="Q950" s="60">
        <v>1047.44</v>
      </c>
      <c r="R950" s="61">
        <v>11.9</v>
      </c>
      <c r="S950" s="61">
        <v>5016559</v>
      </c>
      <c r="T950" s="61">
        <v>173854</v>
      </c>
      <c r="U950" s="62">
        <v>114944.45123348353</v>
      </c>
      <c r="V950" s="62">
        <v>3983.5179103337659</v>
      </c>
      <c r="W950" s="60">
        <v>3.4656026172521845</v>
      </c>
      <c r="X950" s="61">
        <v>79347</v>
      </c>
      <c r="Y950" s="61">
        <v>63274</v>
      </c>
      <c r="Z950" s="61">
        <v>31233</v>
      </c>
      <c r="AA950" s="60">
        <v>45.640019786717588</v>
      </c>
      <c r="AB950" s="60">
        <v>36.394906070610972</v>
      </c>
      <c r="AC950" s="60">
        <v>17.965074142671437</v>
      </c>
      <c r="AD950" s="60">
        <v>90.69</v>
      </c>
      <c r="AE950" s="60">
        <v>91.21</v>
      </c>
      <c r="AF950" s="60">
        <v>76.25</v>
      </c>
      <c r="AG950" s="60">
        <v>64.959999999999994</v>
      </c>
      <c r="AH950" s="60">
        <v>113.99</v>
      </c>
      <c r="AI950" s="62">
        <v>333826</v>
      </c>
      <c r="AJ950" s="60">
        <v>6.6544816875471815</v>
      </c>
      <c r="AK950" s="60">
        <v>10348</v>
      </c>
      <c r="AL950" s="63">
        <v>39490</v>
      </c>
      <c r="AM950" s="64">
        <v>0.70833333333333337</v>
      </c>
      <c r="AN950" s="61">
        <v>6611</v>
      </c>
      <c r="AO950" s="63">
        <v>39490</v>
      </c>
      <c r="AP950" s="65">
        <v>0.70833333333333337</v>
      </c>
      <c r="AQ950" s="61">
        <v>5406</v>
      </c>
      <c r="AR950" s="63">
        <v>39477</v>
      </c>
      <c r="AS950" s="65">
        <v>0.29166666666666669</v>
      </c>
      <c r="AT950" s="61">
        <v>2131</v>
      </c>
      <c r="AU950" s="61">
        <v>2133</v>
      </c>
      <c r="AV950" s="61">
        <v>2426</v>
      </c>
      <c r="AW950" s="61">
        <v>2117</v>
      </c>
      <c r="AX950" s="61">
        <v>1709</v>
      </c>
      <c r="AY950" s="61">
        <v>1764</v>
      </c>
      <c r="AZ950" s="61"/>
      <c r="BA950" s="66"/>
    </row>
    <row r="951" spans="1:53" hidden="1">
      <c r="A951" t="e">
        <f>VLOOKUP(C951,'2010'!$G$2:$S$120,13,FALSE)</f>
        <v>#N/A</v>
      </c>
      <c r="B951" s="10">
        <v>949</v>
      </c>
      <c r="C951" s="67" t="s">
        <v>4502</v>
      </c>
      <c r="D951" s="68" t="s">
        <v>4503</v>
      </c>
      <c r="E951" s="68" t="s">
        <v>177</v>
      </c>
      <c r="F951" s="69" t="s">
        <v>55</v>
      </c>
      <c r="G951" s="69" t="s">
        <v>4491</v>
      </c>
      <c r="H951" s="69" t="s">
        <v>191</v>
      </c>
      <c r="I951" s="70" t="s">
        <v>1293</v>
      </c>
      <c r="J951" s="68" t="s">
        <v>4504</v>
      </c>
      <c r="K951" s="68">
        <v>18.514720000000001</v>
      </c>
      <c r="L951" s="68">
        <v>-33.896389999999997</v>
      </c>
      <c r="M951" s="68">
        <v>8</v>
      </c>
      <c r="N951" s="68">
        <v>120</v>
      </c>
      <c r="O951" s="68" t="s">
        <v>4388</v>
      </c>
      <c r="P951" s="68" t="s">
        <v>461</v>
      </c>
      <c r="Q951" s="71">
        <v>539.75</v>
      </c>
      <c r="R951" s="72">
        <v>6.1</v>
      </c>
      <c r="S951" s="72">
        <v>2245916</v>
      </c>
      <c r="T951" s="72">
        <v>78169</v>
      </c>
      <c r="U951" s="73">
        <v>99864.722556739231</v>
      </c>
      <c r="V951" s="73">
        <v>3475.7869383974066</v>
      </c>
      <c r="W951" s="71">
        <v>3.480495263402549</v>
      </c>
      <c r="X951" s="72">
        <v>37554</v>
      </c>
      <c r="Y951" s="72">
        <v>26362</v>
      </c>
      <c r="Z951" s="72">
        <v>14253</v>
      </c>
      <c r="AA951" s="71">
        <v>48.04206271028157</v>
      </c>
      <c r="AB951" s="71">
        <v>33.724366436822784</v>
      </c>
      <c r="AC951" s="71">
        <v>18.233570852895649</v>
      </c>
      <c r="AD951" s="71">
        <v>94.88</v>
      </c>
      <c r="AE951" s="71">
        <v>95.37</v>
      </c>
      <c r="AF951" s="71">
        <v>81.400000000000006</v>
      </c>
      <c r="AG951" s="71">
        <v>71.930000000000007</v>
      </c>
      <c r="AH951" s="71">
        <v>116.98</v>
      </c>
      <c r="AI951" s="73">
        <v>217594</v>
      </c>
      <c r="AJ951" s="71">
        <v>9.6884300214255568</v>
      </c>
      <c r="AK951" s="71">
        <v>10190</v>
      </c>
      <c r="AL951" s="74">
        <v>39766</v>
      </c>
      <c r="AM951" s="75">
        <v>0.70833333333333337</v>
      </c>
      <c r="AN951" s="72">
        <v>6950</v>
      </c>
      <c r="AO951" s="74">
        <v>39766</v>
      </c>
      <c r="AP951" s="76">
        <v>0.70833333333333337</v>
      </c>
      <c r="AQ951" s="72">
        <v>5217</v>
      </c>
      <c r="AR951" s="74">
        <v>39772</v>
      </c>
      <c r="AS951" s="76">
        <v>0.29166666666666669</v>
      </c>
      <c r="AT951" s="72">
        <v>1738</v>
      </c>
      <c r="AU951" s="72">
        <v>1552</v>
      </c>
      <c r="AV951" s="72">
        <v>752</v>
      </c>
      <c r="AW951" s="72">
        <v>1283</v>
      </c>
      <c r="AX951" s="72">
        <v>1943</v>
      </c>
      <c r="AY951" s="72">
        <v>1953</v>
      </c>
      <c r="AZ951" s="72">
        <v>1703</v>
      </c>
      <c r="BA951" s="77">
        <v>1615</v>
      </c>
    </row>
    <row r="952" spans="1:53" hidden="1">
      <c r="A952" t="e">
        <f>VLOOKUP(C952,'2010'!$G$2:$S$120,13,FALSE)</f>
        <v>#N/A</v>
      </c>
      <c r="B952" s="10">
        <v>950</v>
      </c>
      <c r="C952" s="56" t="s">
        <v>4505</v>
      </c>
      <c r="D952" s="57" t="s">
        <v>4506</v>
      </c>
      <c r="E952" s="57" t="s">
        <v>177</v>
      </c>
      <c r="F952" s="58" t="s">
        <v>55</v>
      </c>
      <c r="G952" s="58" t="s">
        <v>4491</v>
      </c>
      <c r="H952" s="58" t="s">
        <v>191</v>
      </c>
      <c r="I952" s="59" t="s">
        <v>744</v>
      </c>
      <c r="J952" s="57" t="s">
        <v>4507</v>
      </c>
      <c r="K952" s="57">
        <v>18.523610000000001</v>
      </c>
      <c r="L952" s="57">
        <v>-33.88805</v>
      </c>
      <c r="M952" s="57">
        <v>8</v>
      </c>
      <c r="N952" s="57">
        <v>120</v>
      </c>
      <c r="O952" s="57" t="s">
        <v>4388</v>
      </c>
      <c r="P952" s="57" t="s">
        <v>461</v>
      </c>
      <c r="Q952" s="60">
        <v>402.25</v>
      </c>
      <c r="R952" s="61">
        <v>4.5999999999999996</v>
      </c>
      <c r="S952" s="61">
        <v>1686461</v>
      </c>
      <c r="T952" s="61">
        <v>50517</v>
      </c>
      <c r="U952" s="62">
        <v>100621.66314481043</v>
      </c>
      <c r="V952" s="62">
        <v>3014.0658794282162</v>
      </c>
      <c r="W952" s="60">
        <v>2.9954443061535367</v>
      </c>
      <c r="X952" s="61">
        <v>25962</v>
      </c>
      <c r="Y952" s="61">
        <v>16457</v>
      </c>
      <c r="Z952" s="61">
        <v>8098</v>
      </c>
      <c r="AA952" s="60">
        <v>51.392600510719163</v>
      </c>
      <c r="AB952" s="60">
        <v>32.577152245778649</v>
      </c>
      <c r="AC952" s="60">
        <v>16.030247243502188</v>
      </c>
      <c r="AD952" s="60">
        <v>95.73</v>
      </c>
      <c r="AE952" s="60">
        <v>96.21</v>
      </c>
      <c r="AF952" s="60">
        <v>80.06</v>
      </c>
      <c r="AG952" s="60">
        <v>73.930000000000007</v>
      </c>
      <c r="AH952" s="60">
        <v>116.98</v>
      </c>
      <c r="AI952" s="62">
        <v>169603</v>
      </c>
      <c r="AJ952" s="60">
        <v>10.056740120287394</v>
      </c>
      <c r="AK952" s="60">
        <v>9937</v>
      </c>
      <c r="AL952" s="63">
        <v>39724</v>
      </c>
      <c r="AM952" s="64">
        <v>0.70833333333333337</v>
      </c>
      <c r="AN952" s="61">
        <v>6909</v>
      </c>
      <c r="AO952" s="63">
        <v>39722</v>
      </c>
      <c r="AP952" s="65">
        <v>0.70833333333333337</v>
      </c>
      <c r="AQ952" s="61">
        <v>4934</v>
      </c>
      <c r="AR952" s="63">
        <v>39720</v>
      </c>
      <c r="AS952" s="65">
        <v>0.29166666666666669</v>
      </c>
      <c r="AT952" s="61">
        <v>1709</v>
      </c>
      <c r="AU952" s="61">
        <v>1601</v>
      </c>
      <c r="AV952" s="61">
        <v>646</v>
      </c>
      <c r="AW952" s="61">
        <v>1263</v>
      </c>
      <c r="AX952" s="61">
        <v>1972</v>
      </c>
      <c r="AY952" s="61">
        <v>1829</v>
      </c>
      <c r="AZ952" s="61">
        <v>1596</v>
      </c>
      <c r="BA952" s="66">
        <v>1540</v>
      </c>
    </row>
    <row r="953" spans="1:53" hidden="1">
      <c r="A953" t="e">
        <f>VLOOKUP(C953,'2010'!$G$2:$S$120,13,FALSE)</f>
        <v>#N/A</v>
      </c>
      <c r="B953" s="10">
        <v>951</v>
      </c>
      <c r="C953" s="67" t="s">
        <v>4508</v>
      </c>
      <c r="D953" s="68" t="s">
        <v>4509</v>
      </c>
      <c r="E953" s="68" t="s">
        <v>177</v>
      </c>
      <c r="F953" s="69" t="s">
        <v>55</v>
      </c>
      <c r="G953" s="69" t="s">
        <v>4491</v>
      </c>
      <c r="H953" s="69" t="s">
        <v>191</v>
      </c>
      <c r="I953" s="70" t="s">
        <v>3631</v>
      </c>
      <c r="J953" s="68" t="s">
        <v>4510</v>
      </c>
      <c r="K953" s="68">
        <v>18.543610000000001</v>
      </c>
      <c r="L953" s="68">
        <v>-33.89</v>
      </c>
      <c r="M953" s="68">
        <v>6</v>
      </c>
      <c r="N953" s="68">
        <v>120</v>
      </c>
      <c r="O953" s="68" t="s">
        <v>4388</v>
      </c>
      <c r="P953" s="68" t="s">
        <v>461</v>
      </c>
      <c r="Q953" s="71">
        <v>432.75</v>
      </c>
      <c r="R953" s="72">
        <v>4.9000000000000004</v>
      </c>
      <c r="S953" s="72">
        <v>1898907</v>
      </c>
      <c r="T953" s="72">
        <v>81016</v>
      </c>
      <c r="U953" s="73">
        <v>105312</v>
      </c>
      <c r="V953" s="73">
        <v>4493.0883882149046</v>
      </c>
      <c r="W953" s="71">
        <v>4.2664543339931864</v>
      </c>
      <c r="X953" s="72">
        <v>39256</v>
      </c>
      <c r="Y953" s="72">
        <v>22606</v>
      </c>
      <c r="Z953" s="72">
        <v>19154</v>
      </c>
      <c r="AA953" s="71">
        <v>48.454626246667324</v>
      </c>
      <c r="AB953" s="71">
        <v>27.903130245877357</v>
      </c>
      <c r="AC953" s="71">
        <v>23.642243507455319</v>
      </c>
      <c r="AD953" s="71">
        <v>95.72</v>
      </c>
      <c r="AE953" s="71">
        <v>96.45</v>
      </c>
      <c r="AF953" s="71">
        <v>79.14</v>
      </c>
      <c r="AG953" s="71">
        <v>75.930000000000007</v>
      </c>
      <c r="AH953" s="71">
        <v>116.98</v>
      </c>
      <c r="AI953" s="73">
        <v>182259</v>
      </c>
      <c r="AJ953" s="71">
        <v>9.5981003809033307</v>
      </c>
      <c r="AK953" s="71">
        <v>10136</v>
      </c>
      <c r="AL953" s="74">
        <v>39722</v>
      </c>
      <c r="AM953" s="75">
        <v>0.70833333333333337</v>
      </c>
      <c r="AN953" s="72">
        <v>6365</v>
      </c>
      <c r="AO953" s="74">
        <v>39722</v>
      </c>
      <c r="AP953" s="76">
        <v>0.70833333333333337</v>
      </c>
      <c r="AQ953" s="72">
        <v>5027</v>
      </c>
      <c r="AR953" s="74">
        <v>39728</v>
      </c>
      <c r="AS953" s="76">
        <v>0.29166666666666669</v>
      </c>
      <c r="AT953" s="72">
        <v>2069</v>
      </c>
      <c r="AU953" s="72">
        <v>1919</v>
      </c>
      <c r="AV953" s="72">
        <v>2399</v>
      </c>
      <c r="AW953" s="72">
        <v>2006</v>
      </c>
      <c r="AX953" s="72">
        <v>1633</v>
      </c>
      <c r="AY953" s="72">
        <v>1579</v>
      </c>
      <c r="AZ953" s="72"/>
      <c r="BA953" s="77"/>
    </row>
    <row r="954" spans="1:53" hidden="1">
      <c r="A954" t="e">
        <f>VLOOKUP(C954,'2010'!$G$2:$S$120,13,FALSE)</f>
        <v>#N/A</v>
      </c>
      <c r="B954" s="10">
        <v>952</v>
      </c>
      <c r="C954" s="56" t="s">
        <v>4511</v>
      </c>
      <c r="D954" s="57" t="s">
        <v>4512</v>
      </c>
      <c r="E954" s="57" t="s">
        <v>177</v>
      </c>
      <c r="F954" s="58" t="s">
        <v>55</v>
      </c>
      <c r="G954" s="58" t="s">
        <v>4491</v>
      </c>
      <c r="H954" s="58" t="s">
        <v>191</v>
      </c>
      <c r="I954" s="59" t="s">
        <v>4513</v>
      </c>
      <c r="J954" s="57" t="s">
        <v>4514</v>
      </c>
      <c r="K954" s="57">
        <v>18.56278</v>
      </c>
      <c r="L954" s="57">
        <v>-33.888890000000004</v>
      </c>
      <c r="M954" s="57">
        <v>6</v>
      </c>
      <c r="N954" s="57">
        <v>120</v>
      </c>
      <c r="O954" s="57" t="s">
        <v>4388</v>
      </c>
      <c r="P954" s="57" t="s">
        <v>461</v>
      </c>
      <c r="Q954" s="60">
        <v>188</v>
      </c>
      <c r="R954" s="61">
        <v>2.1</v>
      </c>
      <c r="S954" s="61">
        <v>754323</v>
      </c>
      <c r="T954" s="61">
        <v>39527</v>
      </c>
      <c r="U954" s="62">
        <v>96296.553191489365</v>
      </c>
      <c r="V954" s="62">
        <v>5046</v>
      </c>
      <c r="W954" s="60">
        <v>5.2400629438582671</v>
      </c>
      <c r="X954" s="61">
        <v>19689</v>
      </c>
      <c r="Y954" s="61">
        <v>8845</v>
      </c>
      <c r="Z954" s="61">
        <v>10993</v>
      </c>
      <c r="AA954" s="60">
        <v>49.811521238646996</v>
      </c>
      <c r="AB954" s="60">
        <v>22.377109317681583</v>
      </c>
      <c r="AC954" s="60">
        <v>27.811369443671413</v>
      </c>
      <c r="AD954" s="60">
        <v>97.91</v>
      </c>
      <c r="AE954" s="60">
        <v>98.65</v>
      </c>
      <c r="AF954" s="60">
        <v>84.44</v>
      </c>
      <c r="AG954" s="60">
        <v>80.89</v>
      </c>
      <c r="AH954" s="60">
        <v>116.98</v>
      </c>
      <c r="AI954" s="62">
        <v>70121</v>
      </c>
      <c r="AJ954" s="60">
        <v>9.2958851844634189</v>
      </c>
      <c r="AK954" s="60">
        <v>9270</v>
      </c>
      <c r="AL954" s="63">
        <v>39703</v>
      </c>
      <c r="AM954" s="64">
        <v>0.70833333333333337</v>
      </c>
      <c r="AN954" s="61">
        <v>5173</v>
      </c>
      <c r="AO954" s="63">
        <v>39707</v>
      </c>
      <c r="AP954" s="65">
        <v>0.70833333333333337</v>
      </c>
      <c r="AQ954" s="61">
        <v>4668</v>
      </c>
      <c r="AR954" s="63">
        <v>39709</v>
      </c>
      <c r="AS954" s="65">
        <v>0.29166666666666669</v>
      </c>
      <c r="AT954" s="61">
        <v>1459</v>
      </c>
      <c r="AU954" s="61">
        <v>1743</v>
      </c>
      <c r="AV954" s="61">
        <v>2229</v>
      </c>
      <c r="AW954" s="61">
        <v>1961</v>
      </c>
      <c r="AX954" s="61">
        <v>1493</v>
      </c>
      <c r="AY954" s="61">
        <v>1347</v>
      </c>
      <c r="AZ954" s="61"/>
      <c r="BA954" s="66"/>
    </row>
    <row r="955" spans="1:53" hidden="1">
      <c r="A955" t="e">
        <f>VLOOKUP(C955,'2010'!$G$2:$S$120,13,FALSE)</f>
        <v>#N/A</v>
      </c>
      <c r="B955" s="10">
        <v>953</v>
      </c>
      <c r="C955" s="67" t="s">
        <v>4515</v>
      </c>
      <c r="D955" s="68" t="s">
        <v>4516</v>
      </c>
      <c r="E955" s="68" t="s">
        <v>177</v>
      </c>
      <c r="F955" s="69" t="s">
        <v>55</v>
      </c>
      <c r="G955" s="69" t="s">
        <v>4491</v>
      </c>
      <c r="H955" s="69" t="s">
        <v>191</v>
      </c>
      <c r="I955" s="70" t="s">
        <v>3119</v>
      </c>
      <c r="J955" s="68" t="s">
        <v>4517</v>
      </c>
      <c r="K955" s="68">
        <v>18.573329999999999</v>
      </c>
      <c r="L955" s="68">
        <v>-33.887219999999999</v>
      </c>
      <c r="M955" s="68">
        <v>8</v>
      </c>
      <c r="N955" s="68">
        <v>120</v>
      </c>
      <c r="O955" s="68" t="s">
        <v>4388</v>
      </c>
      <c r="P955" s="68" t="s">
        <v>461</v>
      </c>
      <c r="Q955" s="71">
        <v>188.03</v>
      </c>
      <c r="R955" s="72">
        <v>2.1</v>
      </c>
      <c r="S955" s="72">
        <v>884305</v>
      </c>
      <c r="T955" s="72">
        <v>38632</v>
      </c>
      <c r="U955" s="73">
        <v>112871.98851247141</v>
      </c>
      <c r="V955" s="73">
        <v>4930.9578258788488</v>
      </c>
      <c r="W955" s="71">
        <v>4.3686284709461098</v>
      </c>
      <c r="X955" s="72">
        <v>18364</v>
      </c>
      <c r="Y955" s="72">
        <v>9752</v>
      </c>
      <c r="Z955" s="72">
        <v>10516</v>
      </c>
      <c r="AA955" s="71">
        <v>47.53572168150756</v>
      </c>
      <c r="AB955" s="71">
        <v>25.243321598674672</v>
      </c>
      <c r="AC955" s="71">
        <v>27.220956719817767</v>
      </c>
      <c r="AD955" s="71">
        <v>99.31</v>
      </c>
      <c r="AE955" s="71">
        <v>100</v>
      </c>
      <c r="AF955" s="71">
        <v>84.15</v>
      </c>
      <c r="AG955" s="71">
        <v>81.900000000000006</v>
      </c>
      <c r="AH955" s="71">
        <v>117.98</v>
      </c>
      <c r="AI955" s="73">
        <v>88926</v>
      </c>
      <c r="AJ955" s="71">
        <v>10.056032703648627</v>
      </c>
      <c r="AK955" s="71">
        <v>10731</v>
      </c>
      <c r="AL955" s="74">
        <v>39703</v>
      </c>
      <c r="AM955" s="75">
        <v>0.70833333333333337</v>
      </c>
      <c r="AN955" s="72">
        <v>5971</v>
      </c>
      <c r="AO955" s="74">
        <v>39702</v>
      </c>
      <c r="AP955" s="76">
        <v>0.70833333333333337</v>
      </c>
      <c r="AQ955" s="72">
        <v>5370</v>
      </c>
      <c r="AR955" s="74">
        <v>39709</v>
      </c>
      <c r="AS955" s="76">
        <v>0.29166666666666669</v>
      </c>
      <c r="AT955" s="72">
        <v>979</v>
      </c>
      <c r="AU955" s="72">
        <v>1410</v>
      </c>
      <c r="AV955" s="72">
        <v>1628</v>
      </c>
      <c r="AW955" s="72">
        <v>2295</v>
      </c>
      <c r="AX955" s="72">
        <v>2005</v>
      </c>
      <c r="AY955" s="72">
        <v>1510</v>
      </c>
      <c r="AZ955" s="72">
        <v>1354</v>
      </c>
      <c r="BA955" s="77">
        <v>1391</v>
      </c>
    </row>
    <row r="956" spans="1:53" hidden="1">
      <c r="A956" t="e">
        <f>VLOOKUP(C956,'2010'!$G$2:$S$120,13,FALSE)</f>
        <v>#N/A</v>
      </c>
      <c r="B956" s="10">
        <v>954</v>
      </c>
      <c r="C956" s="56" t="s">
        <v>4518</v>
      </c>
      <c r="D956" s="57" t="s">
        <v>4519</v>
      </c>
      <c r="E956" s="57" t="s">
        <v>177</v>
      </c>
      <c r="F956" s="58" t="s">
        <v>55</v>
      </c>
      <c r="G956" s="58" t="s">
        <v>4491</v>
      </c>
      <c r="H956" s="58" t="s">
        <v>191</v>
      </c>
      <c r="I956" s="59" t="s">
        <v>4520</v>
      </c>
      <c r="J956" s="57" t="s">
        <v>4521</v>
      </c>
      <c r="K956" s="57">
        <v>18.6175</v>
      </c>
      <c r="L956" s="57">
        <v>-33.88917</v>
      </c>
      <c r="M956" s="57">
        <v>6</v>
      </c>
      <c r="N956" s="57">
        <v>120</v>
      </c>
      <c r="O956" s="57" t="s">
        <v>4388</v>
      </c>
      <c r="P956" s="57" t="s">
        <v>461</v>
      </c>
      <c r="Q956" s="60">
        <v>188.5</v>
      </c>
      <c r="R956" s="61">
        <v>2.1</v>
      </c>
      <c r="S956" s="61">
        <v>915008</v>
      </c>
      <c r="T956" s="61">
        <v>39288</v>
      </c>
      <c r="U956" s="62">
        <v>116499.6923076923</v>
      </c>
      <c r="V956" s="62">
        <v>5002.1856763925734</v>
      </c>
      <c r="W956" s="60">
        <v>4.2937329509687343</v>
      </c>
      <c r="X956" s="61">
        <v>20105</v>
      </c>
      <c r="Y956" s="61">
        <v>8744</v>
      </c>
      <c r="Z956" s="61">
        <v>10439</v>
      </c>
      <c r="AA956" s="60">
        <v>51.1733862757076</v>
      </c>
      <c r="AB956" s="60">
        <v>22.256159641620851</v>
      </c>
      <c r="AC956" s="60">
        <v>26.570454082671553</v>
      </c>
      <c r="AD956" s="60">
        <v>90.25</v>
      </c>
      <c r="AE956" s="60">
        <v>91.03</v>
      </c>
      <c r="AF956" s="60">
        <v>72.98</v>
      </c>
      <c r="AG956" s="60">
        <v>68.95</v>
      </c>
      <c r="AH956" s="60">
        <v>110.99</v>
      </c>
      <c r="AI956" s="62">
        <v>39284</v>
      </c>
      <c r="AJ956" s="60">
        <v>4.2932957963209066</v>
      </c>
      <c r="AK956" s="60">
        <v>10662</v>
      </c>
      <c r="AL956" s="63">
        <v>39702</v>
      </c>
      <c r="AM956" s="64">
        <v>0.70833333333333337</v>
      </c>
      <c r="AN956" s="61">
        <v>5752</v>
      </c>
      <c r="AO956" s="63">
        <v>39708</v>
      </c>
      <c r="AP956" s="65">
        <v>0.70833333333333337</v>
      </c>
      <c r="AQ956" s="61">
        <v>5345</v>
      </c>
      <c r="AR956" s="63">
        <v>39710</v>
      </c>
      <c r="AS956" s="65">
        <v>0.33333333333333331</v>
      </c>
      <c r="AT956" s="61">
        <v>1926</v>
      </c>
      <c r="AU956" s="61">
        <v>1885</v>
      </c>
      <c r="AV956" s="61">
        <v>2036</v>
      </c>
      <c r="AW956" s="61">
        <v>2246</v>
      </c>
      <c r="AX956" s="61">
        <v>1617</v>
      </c>
      <c r="AY956" s="61">
        <v>1667</v>
      </c>
      <c r="AZ956" s="61"/>
      <c r="BA956" s="66"/>
    </row>
    <row r="957" spans="1:53" hidden="1">
      <c r="A957" t="e">
        <f>VLOOKUP(C957,'2010'!$G$2:$S$120,13,FALSE)</f>
        <v>#N/A</v>
      </c>
      <c r="B957" s="10">
        <v>955</v>
      </c>
      <c r="C957" s="67" t="s">
        <v>4522</v>
      </c>
      <c r="D957" s="68" t="s">
        <v>4523</v>
      </c>
      <c r="E957" s="68" t="s">
        <v>177</v>
      </c>
      <c r="F957" s="69" t="s">
        <v>55</v>
      </c>
      <c r="G957" s="69" t="s">
        <v>4491</v>
      </c>
      <c r="H957" s="69" t="s">
        <v>191</v>
      </c>
      <c r="I957" s="70" t="s">
        <v>4524</v>
      </c>
      <c r="J957" s="68" t="s">
        <v>4525</v>
      </c>
      <c r="K957" s="68">
        <v>18.64611</v>
      </c>
      <c r="L957" s="68">
        <v>-33.882779999999997</v>
      </c>
      <c r="M957" s="68">
        <v>5</v>
      </c>
      <c r="N957" s="68">
        <v>120</v>
      </c>
      <c r="O957" s="68" t="s">
        <v>4388</v>
      </c>
      <c r="P957" s="68" t="s">
        <v>461</v>
      </c>
      <c r="Q957" s="71">
        <v>188.25</v>
      </c>
      <c r="R957" s="72">
        <v>2.1</v>
      </c>
      <c r="S957" s="72">
        <v>757790</v>
      </c>
      <c r="T957" s="72">
        <v>36256</v>
      </c>
      <c r="U957" s="73">
        <v>96610.677290836655</v>
      </c>
      <c r="V957" s="73">
        <v>4622.2788844621518</v>
      </c>
      <c r="W957" s="71">
        <v>4.7844389606619249</v>
      </c>
      <c r="X957" s="72">
        <v>17935</v>
      </c>
      <c r="Y957" s="72">
        <v>8269</v>
      </c>
      <c r="Z957" s="72">
        <v>10052</v>
      </c>
      <c r="AA957" s="71">
        <v>49.467674315975287</v>
      </c>
      <c r="AB957" s="71">
        <v>22.807259488084732</v>
      </c>
      <c r="AC957" s="71">
        <v>27.725066195939984</v>
      </c>
      <c r="AD957" s="71">
        <v>87.85</v>
      </c>
      <c r="AE957" s="71">
        <v>88.55</v>
      </c>
      <c r="AF957" s="71">
        <v>74.05</v>
      </c>
      <c r="AG957" s="71">
        <v>63.94</v>
      </c>
      <c r="AH957" s="71">
        <v>108.98</v>
      </c>
      <c r="AI957" s="73">
        <v>27412</v>
      </c>
      <c r="AJ957" s="71">
        <v>3.617361010306285</v>
      </c>
      <c r="AK957" s="71">
        <v>9224</v>
      </c>
      <c r="AL957" s="74">
        <v>39703</v>
      </c>
      <c r="AM957" s="75">
        <v>0.70833333333333337</v>
      </c>
      <c r="AN957" s="72">
        <v>5693</v>
      </c>
      <c r="AO957" s="74">
        <v>39708</v>
      </c>
      <c r="AP957" s="76">
        <v>0.70833333333333337</v>
      </c>
      <c r="AQ957" s="72">
        <v>4451</v>
      </c>
      <c r="AR957" s="74">
        <v>39709</v>
      </c>
      <c r="AS957" s="76">
        <v>0.33333333333333331</v>
      </c>
      <c r="AT957" s="72">
        <v>1745</v>
      </c>
      <c r="AU957" s="72">
        <v>1744</v>
      </c>
      <c r="AV957" s="72">
        <v>2211</v>
      </c>
      <c r="AW957" s="72">
        <v>2445</v>
      </c>
      <c r="AX957" s="72">
        <v>2072</v>
      </c>
      <c r="AY957" s="72"/>
      <c r="AZ957" s="72"/>
      <c r="BA957" s="77"/>
    </row>
    <row r="958" spans="1:53" hidden="1">
      <c r="A958" t="e">
        <f>VLOOKUP(C958,'2010'!$G$2:$S$120,13,FALSE)</f>
        <v>#N/A</v>
      </c>
      <c r="B958" s="10">
        <v>956</v>
      </c>
      <c r="C958" s="56" t="s">
        <v>4526</v>
      </c>
      <c r="D958" s="57" t="s">
        <v>4527</v>
      </c>
      <c r="E958" s="57" t="s">
        <v>177</v>
      </c>
      <c r="F958" s="58" t="s">
        <v>868</v>
      </c>
      <c r="G958" s="58" t="s">
        <v>868</v>
      </c>
      <c r="H958" s="58" t="s">
        <v>191</v>
      </c>
      <c r="I958" s="59" t="s">
        <v>535</v>
      </c>
      <c r="J958" s="57" t="s">
        <v>4528</v>
      </c>
      <c r="K958" s="57">
        <v>18.49278</v>
      </c>
      <c r="L958" s="57">
        <v>-33.95055</v>
      </c>
      <c r="M958" s="57">
        <v>6</v>
      </c>
      <c r="N958" s="57">
        <v>80</v>
      </c>
      <c r="O958" s="57" t="s">
        <v>871</v>
      </c>
      <c r="P958" s="57" t="s">
        <v>461</v>
      </c>
      <c r="Q958" s="60">
        <v>167.71</v>
      </c>
      <c r="R958" s="61">
        <v>1.9</v>
      </c>
      <c r="S958" s="61">
        <v>651430</v>
      </c>
      <c r="T958" s="61">
        <v>29652</v>
      </c>
      <c r="U958" s="62">
        <v>93222.348100888426</v>
      </c>
      <c r="V958" s="62">
        <v>4243.324786834417</v>
      </c>
      <c r="W958" s="60">
        <v>4.5518321231751688</v>
      </c>
      <c r="X958" s="61">
        <v>14460</v>
      </c>
      <c r="Y958" s="61">
        <v>13494</v>
      </c>
      <c r="Z958" s="61">
        <v>1698</v>
      </c>
      <c r="AA958" s="60">
        <v>48.765681910157831</v>
      </c>
      <c r="AB958" s="60">
        <v>45.507891541885876</v>
      </c>
      <c r="AC958" s="60">
        <v>5.7264265479562937</v>
      </c>
      <c r="AD958" s="60">
        <v>88.53</v>
      </c>
      <c r="AE958" s="60">
        <v>89.14</v>
      </c>
      <c r="AF958" s="60">
        <v>75.739999999999995</v>
      </c>
      <c r="AG958" s="60">
        <v>70.900000000000006</v>
      </c>
      <c r="AH958" s="60">
        <v>106.98</v>
      </c>
      <c r="AI958" s="62">
        <v>461809</v>
      </c>
      <c r="AJ958" s="60">
        <v>70.89157699215572</v>
      </c>
      <c r="AK958" s="60">
        <v>8347</v>
      </c>
      <c r="AL958" s="63">
        <v>39777</v>
      </c>
      <c r="AM958" s="64">
        <v>0.70833333333333337</v>
      </c>
      <c r="AN958" s="61">
        <v>5222</v>
      </c>
      <c r="AO958" s="63">
        <v>39777</v>
      </c>
      <c r="AP958" s="65">
        <v>0.70833333333333337</v>
      </c>
      <c r="AQ958" s="61">
        <v>4330</v>
      </c>
      <c r="AR958" s="63">
        <v>39776</v>
      </c>
      <c r="AS958" s="65">
        <v>0.29166666666666669</v>
      </c>
      <c r="AT958" s="61">
        <v>1433</v>
      </c>
      <c r="AU958" s="61">
        <v>1792</v>
      </c>
      <c r="AV958" s="61">
        <v>2096</v>
      </c>
      <c r="AW958" s="61">
        <v>1364</v>
      </c>
      <c r="AX958" s="61">
        <v>2023</v>
      </c>
      <c r="AY958" s="61">
        <v>1544</v>
      </c>
      <c r="AZ958" s="61"/>
      <c r="BA958" s="66"/>
    </row>
    <row r="959" spans="1:53" hidden="1">
      <c r="A959" t="e">
        <f>VLOOKUP(C959,'2010'!$G$2:$S$120,13,FALSE)</f>
        <v>#N/A</v>
      </c>
      <c r="B959" s="10">
        <v>957</v>
      </c>
      <c r="C959" s="67" t="s">
        <v>4529</v>
      </c>
      <c r="D959" s="68" t="s">
        <v>4530</v>
      </c>
      <c r="E959" s="68" t="s">
        <v>177</v>
      </c>
      <c r="F959" s="69" t="s">
        <v>868</v>
      </c>
      <c r="G959" s="69" t="s">
        <v>2771</v>
      </c>
      <c r="H959" s="69" t="s">
        <v>191</v>
      </c>
      <c r="I959" s="70" t="s">
        <v>2193</v>
      </c>
      <c r="J959" s="68" t="s">
        <v>4531</v>
      </c>
      <c r="K959" s="68">
        <v>18.51444</v>
      </c>
      <c r="L959" s="68">
        <v>-33.950000000000003</v>
      </c>
      <c r="M959" s="68">
        <v>6</v>
      </c>
      <c r="N959" s="68">
        <v>120</v>
      </c>
      <c r="O959" s="68" t="s">
        <v>871</v>
      </c>
      <c r="P959" s="68" t="s">
        <v>461</v>
      </c>
      <c r="Q959" s="71">
        <v>405.62</v>
      </c>
      <c r="R959" s="72">
        <v>4.5999999999999996</v>
      </c>
      <c r="S959" s="72">
        <v>1635934</v>
      </c>
      <c r="T959" s="72">
        <v>78443</v>
      </c>
      <c r="U959" s="73">
        <v>96796.055421330311</v>
      </c>
      <c r="V959" s="73">
        <v>4641.368768798382</v>
      </c>
      <c r="W959" s="71">
        <v>4.794997842211238</v>
      </c>
      <c r="X959" s="72">
        <v>40044</v>
      </c>
      <c r="Y959" s="72">
        <v>32900</v>
      </c>
      <c r="Z959" s="72">
        <v>5499</v>
      </c>
      <c r="AA959" s="71">
        <v>51.048532055122834</v>
      </c>
      <c r="AB959" s="71">
        <v>41.941282204913122</v>
      </c>
      <c r="AC959" s="71">
        <v>7.0101857399640508</v>
      </c>
      <c r="AD959" s="71">
        <v>88.39</v>
      </c>
      <c r="AE959" s="71">
        <v>89.16</v>
      </c>
      <c r="AF959" s="71">
        <v>73.05</v>
      </c>
      <c r="AG959" s="71">
        <v>63.95</v>
      </c>
      <c r="AH959" s="71">
        <v>110.99</v>
      </c>
      <c r="AI959" s="73">
        <v>78825</v>
      </c>
      <c r="AJ959" s="71">
        <v>4.8183484174789442</v>
      </c>
      <c r="AK959" s="71">
        <v>8204</v>
      </c>
      <c r="AL959" s="74">
        <v>39777</v>
      </c>
      <c r="AM959" s="75">
        <v>0.70833333333333337</v>
      </c>
      <c r="AN959" s="72">
        <v>4703</v>
      </c>
      <c r="AO959" s="74">
        <v>39769</v>
      </c>
      <c r="AP959" s="76">
        <v>0.70833333333333337</v>
      </c>
      <c r="AQ959" s="72">
        <v>4503</v>
      </c>
      <c r="AR959" s="74">
        <v>39766</v>
      </c>
      <c r="AS959" s="76">
        <v>0.29166666666666669</v>
      </c>
      <c r="AT959" s="72">
        <v>1370</v>
      </c>
      <c r="AU959" s="72">
        <v>1570</v>
      </c>
      <c r="AV959" s="72">
        <v>1839</v>
      </c>
      <c r="AW959" s="72">
        <v>1274</v>
      </c>
      <c r="AX959" s="72">
        <v>1950</v>
      </c>
      <c r="AY959" s="72">
        <v>1616</v>
      </c>
      <c r="AZ959" s="72"/>
      <c r="BA959" s="77"/>
    </row>
    <row r="960" spans="1:53" hidden="1">
      <c r="A960" t="e">
        <f>VLOOKUP(C960,'2010'!$G$2:$S$120,13,FALSE)</f>
        <v>#N/A</v>
      </c>
      <c r="B960" s="10">
        <v>958</v>
      </c>
      <c r="C960" s="56" t="s">
        <v>4532</v>
      </c>
      <c r="D960" s="57" t="s">
        <v>4533</v>
      </c>
      <c r="E960" s="57" t="s">
        <v>177</v>
      </c>
      <c r="F960" s="58" t="s">
        <v>868</v>
      </c>
      <c r="G960" s="58" t="s">
        <v>868</v>
      </c>
      <c r="H960" s="58" t="s">
        <v>191</v>
      </c>
      <c r="I960" s="59" t="s">
        <v>755</v>
      </c>
      <c r="J960" s="57" t="s">
        <v>4534</v>
      </c>
      <c r="K960" s="57">
        <v>18.52806</v>
      </c>
      <c r="L960" s="57">
        <v>-33.950830000000003</v>
      </c>
      <c r="M960" s="57">
        <v>6</v>
      </c>
      <c r="N960" s="57">
        <v>120</v>
      </c>
      <c r="O960" s="57" t="s">
        <v>871</v>
      </c>
      <c r="P960" s="57" t="s">
        <v>461</v>
      </c>
      <c r="Q960" s="60">
        <v>207.5</v>
      </c>
      <c r="R960" s="61">
        <v>2.4</v>
      </c>
      <c r="S960" s="61">
        <v>875422</v>
      </c>
      <c r="T960" s="61">
        <v>40276</v>
      </c>
      <c r="U960" s="62">
        <v>101253.62891566264</v>
      </c>
      <c r="V960" s="62">
        <v>4658.428915662651</v>
      </c>
      <c r="W960" s="60">
        <v>4.6007525513409533</v>
      </c>
      <c r="X960" s="61">
        <v>20132</v>
      </c>
      <c r="Y960" s="61">
        <v>17432</v>
      </c>
      <c r="Z960" s="61">
        <v>2712</v>
      </c>
      <c r="AA960" s="60">
        <v>49.985102790743866</v>
      </c>
      <c r="AB960" s="60">
        <v>43.28135862548416</v>
      </c>
      <c r="AC960" s="60">
        <v>6.7335385837719741</v>
      </c>
      <c r="AD960" s="60">
        <v>90.79</v>
      </c>
      <c r="AE960" s="60">
        <v>91.59</v>
      </c>
      <c r="AF960" s="60">
        <v>74.349999999999994</v>
      </c>
      <c r="AG960" s="60">
        <v>64.97</v>
      </c>
      <c r="AH960" s="60">
        <v>112.99</v>
      </c>
      <c r="AI960" s="62">
        <v>51058</v>
      </c>
      <c r="AJ960" s="60">
        <v>5.8323871230103883</v>
      </c>
      <c r="AK960" s="60">
        <v>7668</v>
      </c>
      <c r="AL960" s="63">
        <v>39780</v>
      </c>
      <c r="AM960" s="64">
        <v>0.625</v>
      </c>
      <c r="AN960" s="61">
        <v>4247</v>
      </c>
      <c r="AO960" s="63">
        <v>39780</v>
      </c>
      <c r="AP960" s="65">
        <v>0.625</v>
      </c>
      <c r="AQ960" s="61">
        <v>4152</v>
      </c>
      <c r="AR960" s="63">
        <v>39785</v>
      </c>
      <c r="AS960" s="65">
        <v>0.29166666666666669</v>
      </c>
      <c r="AT960" s="61">
        <v>1715</v>
      </c>
      <c r="AU960" s="61">
        <v>1429</v>
      </c>
      <c r="AV960" s="61">
        <v>1613</v>
      </c>
      <c r="AW960" s="61">
        <v>1377</v>
      </c>
      <c r="AX960" s="61">
        <v>1801</v>
      </c>
      <c r="AY960" s="61">
        <v>1415</v>
      </c>
      <c r="AZ960" s="61"/>
      <c r="BA960" s="66"/>
    </row>
    <row r="961" spans="1:53" hidden="1">
      <c r="A961" t="e">
        <f>VLOOKUP(C961,'2010'!$G$2:$S$120,13,FALSE)</f>
        <v>#N/A</v>
      </c>
      <c r="B961" s="10">
        <v>959</v>
      </c>
      <c r="C961" s="67" t="s">
        <v>4535</v>
      </c>
      <c r="D961" s="68" t="s">
        <v>4536</v>
      </c>
      <c r="E961" s="68" t="s">
        <v>177</v>
      </c>
      <c r="F961" s="69" t="s">
        <v>4537</v>
      </c>
      <c r="G961" s="69" t="s">
        <v>4537</v>
      </c>
      <c r="H961" s="68"/>
      <c r="I961" s="70" t="s">
        <v>1274</v>
      </c>
      <c r="J961" s="68" t="s">
        <v>4538</v>
      </c>
      <c r="K961" s="68">
        <v>18.47822</v>
      </c>
      <c r="L961" s="68">
        <v>-33.921410000000002</v>
      </c>
      <c r="M961" s="68">
        <v>4</v>
      </c>
      <c r="N961" s="68">
        <v>80</v>
      </c>
      <c r="O961" s="68" t="s">
        <v>326</v>
      </c>
      <c r="P961" s="68" t="s">
        <v>2892</v>
      </c>
      <c r="Q961" s="71">
        <v>753.2</v>
      </c>
      <c r="R961" s="72">
        <v>8.6</v>
      </c>
      <c r="S961" s="72">
        <v>2350273</v>
      </c>
      <c r="T961" s="72">
        <v>77089</v>
      </c>
      <c r="U961" s="73">
        <v>74889.2087095061</v>
      </c>
      <c r="V961" s="73">
        <v>2456.3674986723313</v>
      </c>
      <c r="W961" s="71">
        <v>3.2800019402001381</v>
      </c>
      <c r="X961" s="72">
        <v>46349</v>
      </c>
      <c r="Y961" s="72">
        <v>22434</v>
      </c>
      <c r="Z961" s="72">
        <v>8306</v>
      </c>
      <c r="AA961" s="71">
        <v>60.124012505026656</v>
      </c>
      <c r="AB961" s="71">
        <v>29.101428219330906</v>
      </c>
      <c r="AC961" s="71">
        <v>10.77455927564244</v>
      </c>
      <c r="AD961" s="71">
        <v>70.28</v>
      </c>
      <c r="AE961" s="71">
        <v>70.680000000000007</v>
      </c>
      <c r="AF961" s="71">
        <v>58.41</v>
      </c>
      <c r="AG961" s="71">
        <v>56.73</v>
      </c>
      <c r="AH961" s="71">
        <v>86.98</v>
      </c>
      <c r="AI961" s="73">
        <v>594952</v>
      </c>
      <c r="AJ961" s="71">
        <v>25.314165630971381</v>
      </c>
      <c r="AK961" s="71">
        <v>5900</v>
      </c>
      <c r="AL961" s="74">
        <v>39491</v>
      </c>
      <c r="AM961" s="75">
        <v>0.70833333333333337</v>
      </c>
      <c r="AN961" s="72">
        <v>3183</v>
      </c>
      <c r="AO961" s="74">
        <v>39498</v>
      </c>
      <c r="AP961" s="76">
        <v>0.33333333333333331</v>
      </c>
      <c r="AQ961" s="72">
        <v>3692</v>
      </c>
      <c r="AR961" s="74">
        <v>39497</v>
      </c>
      <c r="AS961" s="76">
        <v>0.70833333333333337</v>
      </c>
      <c r="AT961" s="72">
        <v>1218</v>
      </c>
      <c r="AU961" s="72">
        <v>2050</v>
      </c>
      <c r="AV961" s="72">
        <v>2124</v>
      </c>
      <c r="AW961" s="72">
        <v>1631</v>
      </c>
      <c r="AX961" s="72"/>
      <c r="AY961" s="72"/>
      <c r="AZ961" s="72"/>
      <c r="BA961" s="77"/>
    </row>
    <row r="962" spans="1:53" hidden="1">
      <c r="A962" t="e">
        <f>VLOOKUP(C962,'2010'!$G$2:$S$120,13,FALSE)</f>
        <v>#N/A</v>
      </c>
      <c r="B962" s="10">
        <v>960</v>
      </c>
      <c r="C962" s="56" t="s">
        <v>4539</v>
      </c>
      <c r="D962" s="57" t="s">
        <v>4540</v>
      </c>
      <c r="E962" s="57" t="s">
        <v>177</v>
      </c>
      <c r="F962" s="58" t="s">
        <v>868</v>
      </c>
      <c r="G962" s="58" t="s">
        <v>868</v>
      </c>
      <c r="H962" s="58" t="s">
        <v>191</v>
      </c>
      <c r="I962" s="59" t="s">
        <v>4541</v>
      </c>
      <c r="J962" s="57" t="s">
        <v>4542</v>
      </c>
      <c r="K962" s="57">
        <v>18.62594</v>
      </c>
      <c r="L962" s="57">
        <v>-33.946779999999997</v>
      </c>
      <c r="M962" s="57">
        <v>8</v>
      </c>
      <c r="N962" s="57">
        <v>100</v>
      </c>
      <c r="O962" s="57" t="s">
        <v>871</v>
      </c>
      <c r="P962" s="57" t="s">
        <v>461</v>
      </c>
      <c r="Q962" s="60">
        <v>405.77</v>
      </c>
      <c r="R962" s="61">
        <v>4.5999999999999996</v>
      </c>
      <c r="S962" s="61">
        <v>1753419</v>
      </c>
      <c r="T962" s="61">
        <v>77100</v>
      </c>
      <c r="U962" s="62">
        <v>103709.13571727827</v>
      </c>
      <c r="V962" s="62">
        <v>4560.2188431870272</v>
      </c>
      <c r="W962" s="60">
        <v>4.3971235625939951</v>
      </c>
      <c r="X962" s="61">
        <v>36374</v>
      </c>
      <c r="Y962" s="61">
        <v>35667</v>
      </c>
      <c r="Z962" s="61">
        <v>5059</v>
      </c>
      <c r="AA962" s="60">
        <v>47.177691309987033</v>
      </c>
      <c r="AB962" s="60">
        <v>46.260700389105061</v>
      </c>
      <c r="AC962" s="60">
        <v>6.5616083009079116</v>
      </c>
      <c r="AD962" s="60">
        <v>78.64</v>
      </c>
      <c r="AE962" s="60">
        <v>79.06</v>
      </c>
      <c r="AF962" s="60">
        <v>69.569999999999993</v>
      </c>
      <c r="AG962" s="60">
        <v>60.89</v>
      </c>
      <c r="AH962" s="60">
        <v>96.98</v>
      </c>
      <c r="AI962" s="62">
        <v>158547</v>
      </c>
      <c r="AJ962" s="60">
        <v>9.0421627688533075</v>
      </c>
      <c r="AK962" s="60">
        <v>9109</v>
      </c>
      <c r="AL962" s="63">
        <v>39766</v>
      </c>
      <c r="AM962" s="64">
        <v>0.66666666666666663</v>
      </c>
      <c r="AN962" s="61">
        <v>5260</v>
      </c>
      <c r="AO962" s="63">
        <v>39766</v>
      </c>
      <c r="AP962" s="65">
        <v>0.66666666666666663</v>
      </c>
      <c r="AQ962" s="61">
        <v>4616</v>
      </c>
      <c r="AR962" s="63">
        <v>39766</v>
      </c>
      <c r="AS962" s="65">
        <v>0.29166666666666669</v>
      </c>
      <c r="AT962" s="61">
        <v>998</v>
      </c>
      <c r="AU962" s="61">
        <v>1168</v>
      </c>
      <c r="AV962" s="61">
        <v>1515</v>
      </c>
      <c r="AW962" s="61">
        <v>2184</v>
      </c>
      <c r="AX962" s="61">
        <v>1267</v>
      </c>
      <c r="AY962" s="61">
        <v>1949</v>
      </c>
      <c r="AZ962" s="61">
        <v>1498</v>
      </c>
      <c r="BA962" s="66">
        <v>822</v>
      </c>
    </row>
    <row r="963" spans="1:53" hidden="1">
      <c r="A963" t="e">
        <f>VLOOKUP(C963,'2010'!$G$2:$S$120,13,FALSE)</f>
        <v>#N/A</v>
      </c>
      <c r="B963" s="10">
        <v>961</v>
      </c>
      <c r="C963" s="67" t="s">
        <v>4543</v>
      </c>
      <c r="D963" s="68" t="s">
        <v>4544</v>
      </c>
      <c r="E963" s="68" t="s">
        <v>182</v>
      </c>
      <c r="F963" s="69" t="s">
        <v>55</v>
      </c>
      <c r="G963" s="69" t="s">
        <v>55</v>
      </c>
      <c r="H963" s="69" t="s">
        <v>198</v>
      </c>
      <c r="I963" s="70" t="s">
        <v>1914</v>
      </c>
      <c r="J963" s="68" t="s">
        <v>4545</v>
      </c>
      <c r="K963" s="68">
        <v>22.594529999999999</v>
      </c>
      <c r="L963" s="68">
        <v>-32.328560000000003</v>
      </c>
      <c r="M963" s="68">
        <v>4</v>
      </c>
      <c r="N963" s="68">
        <v>100</v>
      </c>
      <c r="O963" s="68" t="s">
        <v>547</v>
      </c>
      <c r="P963" s="68" t="s">
        <v>538</v>
      </c>
      <c r="Q963" s="71">
        <v>4358.95</v>
      </c>
      <c r="R963" s="72">
        <v>49.6</v>
      </c>
      <c r="S963" s="72">
        <v>527759</v>
      </c>
      <c r="T963" s="72">
        <v>237024</v>
      </c>
      <c r="U963" s="73">
        <v>2905.7952029731932</v>
      </c>
      <c r="V963" s="73">
        <v>1305.0335516580828</v>
      </c>
      <c r="W963" s="71">
        <v>44.911408426952455</v>
      </c>
      <c r="X963" s="72">
        <v>25358</v>
      </c>
      <c r="Y963" s="72">
        <v>29812</v>
      </c>
      <c r="Z963" s="72">
        <v>181854</v>
      </c>
      <c r="AA963" s="71">
        <v>10.698494667206697</v>
      </c>
      <c r="AB963" s="71">
        <v>12.577629269609828</v>
      </c>
      <c r="AC963" s="71">
        <v>76.723876063183468</v>
      </c>
      <c r="AD963" s="71">
        <v>62.01</v>
      </c>
      <c r="AE963" s="71">
        <v>67.83</v>
      </c>
      <c r="AF963" s="71">
        <v>39.46</v>
      </c>
      <c r="AG963" s="71">
        <v>55.63</v>
      </c>
      <c r="AH963" s="71">
        <v>74.989999999999995</v>
      </c>
      <c r="AI963" s="73">
        <v>5364</v>
      </c>
      <c r="AJ963" s="71">
        <v>1.0163730035868643</v>
      </c>
      <c r="AK963" s="71">
        <v>484</v>
      </c>
      <c r="AL963" s="74">
        <v>39528</v>
      </c>
      <c r="AM963" s="75">
        <v>0.45833333333333331</v>
      </c>
      <c r="AN963" s="72">
        <v>238</v>
      </c>
      <c r="AO963" s="74">
        <v>39572</v>
      </c>
      <c r="AP963" s="76">
        <v>0.45833333333333331</v>
      </c>
      <c r="AQ963" s="72">
        <v>338</v>
      </c>
      <c r="AR963" s="74">
        <v>39528</v>
      </c>
      <c r="AS963" s="76">
        <v>0.54166666666666663</v>
      </c>
      <c r="AT963" s="72">
        <v>93</v>
      </c>
      <c r="AU963" s="72">
        <v>169</v>
      </c>
      <c r="AV963" s="72">
        <v>304</v>
      </c>
      <c r="AW963" s="72">
        <v>102</v>
      </c>
      <c r="AX963" s="72"/>
      <c r="AY963" s="72"/>
      <c r="AZ963" s="72"/>
      <c r="BA963" s="77"/>
    </row>
    <row r="964" spans="1:53" hidden="1">
      <c r="A964" t="e">
        <f>VLOOKUP(C964,'2010'!$G$2:$S$120,13,FALSE)</f>
        <v>#N/A</v>
      </c>
      <c r="B964" s="10">
        <v>962</v>
      </c>
      <c r="C964" s="56" t="s">
        <v>4546</v>
      </c>
      <c r="D964" s="57" t="s">
        <v>4547</v>
      </c>
      <c r="E964" s="57" t="s">
        <v>182</v>
      </c>
      <c r="F964" s="58" t="s">
        <v>55</v>
      </c>
      <c r="G964" s="58" t="s">
        <v>55</v>
      </c>
      <c r="H964" s="58" t="s">
        <v>198</v>
      </c>
      <c r="I964" s="59" t="s">
        <v>1283</v>
      </c>
      <c r="J964" s="57" t="s">
        <v>4548</v>
      </c>
      <c r="K964" s="57">
        <v>22.58869</v>
      </c>
      <c r="L964" s="57">
        <v>-32.33081</v>
      </c>
      <c r="M964" s="57">
        <v>3</v>
      </c>
      <c r="N964" s="57">
        <v>100</v>
      </c>
      <c r="O964" s="57" t="s">
        <v>547</v>
      </c>
      <c r="P964" s="57" t="s">
        <v>538</v>
      </c>
      <c r="Q964" s="60">
        <v>5333.3</v>
      </c>
      <c r="R964" s="61">
        <v>60.7</v>
      </c>
      <c r="S964" s="61">
        <v>704644</v>
      </c>
      <c r="T964" s="61">
        <v>294697</v>
      </c>
      <c r="U964" s="62">
        <v>3170.9178182363639</v>
      </c>
      <c r="V964" s="62">
        <v>1326.1447884049276</v>
      </c>
      <c r="W964" s="60">
        <v>41.822111591101326</v>
      </c>
      <c r="X964" s="61">
        <v>33367</v>
      </c>
      <c r="Y964" s="61">
        <v>39577</v>
      </c>
      <c r="Z964" s="61">
        <v>221753</v>
      </c>
      <c r="AA964" s="60">
        <v>11.322476984835271</v>
      </c>
      <c r="AB964" s="60">
        <v>13.429726125478034</v>
      </c>
      <c r="AC964" s="60">
        <v>75.247796889686697</v>
      </c>
      <c r="AD964" s="60">
        <v>60.4</v>
      </c>
      <c r="AE964" s="60">
        <v>66.41</v>
      </c>
      <c r="AF964" s="60">
        <v>38.82</v>
      </c>
      <c r="AG964" s="60">
        <v>54.4</v>
      </c>
      <c r="AH964" s="60">
        <v>70.989999999999995</v>
      </c>
      <c r="AI964" s="62">
        <v>4788</v>
      </c>
      <c r="AJ964" s="60">
        <v>0.67949205556280901</v>
      </c>
      <c r="AK964" s="60">
        <v>490</v>
      </c>
      <c r="AL964" s="63">
        <v>39528</v>
      </c>
      <c r="AM964" s="64">
        <v>0.45833333333333331</v>
      </c>
      <c r="AN964" s="61">
        <v>242</v>
      </c>
      <c r="AO964" s="63">
        <v>39572</v>
      </c>
      <c r="AP964" s="65">
        <v>0.45833333333333331</v>
      </c>
      <c r="AQ964" s="61">
        <v>336</v>
      </c>
      <c r="AR964" s="63">
        <v>39528</v>
      </c>
      <c r="AS964" s="65">
        <v>0.54166666666666663</v>
      </c>
      <c r="AT964" s="61">
        <v>87</v>
      </c>
      <c r="AU964" s="61">
        <v>202</v>
      </c>
      <c r="AV964" s="61">
        <v>336</v>
      </c>
      <c r="AW964" s="61"/>
      <c r="AX964" s="61"/>
      <c r="AY964" s="61"/>
      <c r="AZ964" s="61"/>
      <c r="BA964" s="66"/>
    </row>
    <row r="965" spans="1:53" hidden="1">
      <c r="A965" t="e">
        <f>VLOOKUP(C965,'2010'!$G$2:$S$120,13,FALSE)</f>
        <v>#N/A</v>
      </c>
      <c r="B965" s="10">
        <v>963</v>
      </c>
      <c r="C965" s="67" t="s">
        <v>4549</v>
      </c>
      <c r="D965" s="68" t="s">
        <v>4550</v>
      </c>
      <c r="E965" s="68" t="s">
        <v>177</v>
      </c>
      <c r="F965" s="69" t="s">
        <v>55</v>
      </c>
      <c r="G965" s="69" t="s">
        <v>55</v>
      </c>
      <c r="H965" s="69" t="s">
        <v>191</v>
      </c>
      <c r="I965" s="70" t="s">
        <v>1274</v>
      </c>
      <c r="J965" s="68" t="s">
        <v>4551</v>
      </c>
      <c r="K965" s="68">
        <v>18.46463</v>
      </c>
      <c r="L965" s="68">
        <v>-33.920909999999999</v>
      </c>
      <c r="M965" s="68">
        <v>6</v>
      </c>
      <c r="N965" s="68">
        <v>80</v>
      </c>
      <c r="O965" s="68" t="s">
        <v>478</v>
      </c>
      <c r="P965" s="68" t="s">
        <v>461</v>
      </c>
      <c r="Q965" s="71">
        <v>893.48</v>
      </c>
      <c r="R965" s="72">
        <v>10.199999999999999</v>
      </c>
      <c r="S965" s="72">
        <v>3268930</v>
      </c>
      <c r="T965" s="72">
        <v>137923</v>
      </c>
      <c r="U965" s="73">
        <v>87807.583829520532</v>
      </c>
      <c r="V965" s="73">
        <v>3704.7857814388681</v>
      </c>
      <c r="W965" s="71">
        <v>4.2192093437302107</v>
      </c>
      <c r="X965" s="72">
        <v>53503</v>
      </c>
      <c r="Y965" s="72">
        <v>64656</v>
      </c>
      <c r="Z965" s="72">
        <v>19764</v>
      </c>
      <c r="AA965" s="71">
        <v>38.791934630192209</v>
      </c>
      <c r="AB965" s="71">
        <v>46.878330662761108</v>
      </c>
      <c r="AC965" s="71">
        <v>14.329734707046685</v>
      </c>
      <c r="AD965" s="71">
        <v>78.290000000000006</v>
      </c>
      <c r="AE965" s="71">
        <v>78.680000000000007</v>
      </c>
      <c r="AF965" s="71">
        <v>69.33</v>
      </c>
      <c r="AG965" s="71">
        <v>60.91</v>
      </c>
      <c r="AH965" s="71">
        <v>94.98</v>
      </c>
      <c r="AI965" s="73">
        <v>1486523</v>
      </c>
      <c r="AJ965" s="71">
        <v>45.474298929619174</v>
      </c>
      <c r="AK965" s="71">
        <v>8228</v>
      </c>
      <c r="AL965" s="74">
        <v>39496</v>
      </c>
      <c r="AM965" s="75">
        <v>0.70833333333333337</v>
      </c>
      <c r="AN965" s="72">
        <v>5399</v>
      </c>
      <c r="AO965" s="74">
        <v>39496</v>
      </c>
      <c r="AP965" s="76">
        <v>0.70833333333333337</v>
      </c>
      <c r="AQ965" s="72">
        <v>5709</v>
      </c>
      <c r="AR965" s="74">
        <v>39472</v>
      </c>
      <c r="AS965" s="76">
        <v>0.33333333333333331</v>
      </c>
      <c r="AT965" s="72">
        <v>1709</v>
      </c>
      <c r="AU965" s="72">
        <v>1919</v>
      </c>
      <c r="AV965" s="72">
        <v>1901</v>
      </c>
      <c r="AW965" s="72">
        <v>2099</v>
      </c>
      <c r="AX965" s="72">
        <v>1957</v>
      </c>
      <c r="AY965" s="72">
        <v>1745</v>
      </c>
      <c r="AZ965" s="72"/>
      <c r="BA965" s="77"/>
    </row>
    <row r="966" spans="1:53" hidden="1">
      <c r="A966" t="e">
        <f>VLOOKUP(C966,'2010'!$G$2:$S$120,13,FALSE)</f>
        <v>#N/A</v>
      </c>
      <c r="B966" s="10">
        <v>964</v>
      </c>
      <c r="C966" s="56" t="s">
        <v>4552</v>
      </c>
      <c r="D966" s="57" t="s">
        <v>4553</v>
      </c>
      <c r="E966" s="57" t="s">
        <v>120</v>
      </c>
      <c r="F966" s="58" t="s">
        <v>4554</v>
      </c>
      <c r="G966" s="58" t="s">
        <v>4554</v>
      </c>
      <c r="H966" s="57"/>
      <c r="I966" s="59" t="s">
        <v>1274</v>
      </c>
      <c r="J966" s="57" t="s">
        <v>4555</v>
      </c>
      <c r="K966" s="57">
        <v>28.969529999999999</v>
      </c>
      <c r="L966" s="57">
        <v>-25.903659999999999</v>
      </c>
      <c r="M966" s="57">
        <v>2</v>
      </c>
      <c r="N966" s="57">
        <v>100</v>
      </c>
      <c r="O966" s="57" t="s">
        <v>4556</v>
      </c>
      <c r="P966" s="57" t="s">
        <v>4557</v>
      </c>
      <c r="Q966" s="60">
        <v>284</v>
      </c>
      <c r="R966" s="61">
        <v>3.2</v>
      </c>
      <c r="S966" s="61">
        <v>25769</v>
      </c>
      <c r="T966" s="61">
        <v>6435</v>
      </c>
      <c r="U966" s="62">
        <v>2177.6619718309857</v>
      </c>
      <c r="V966" s="62">
        <v>543.80281690140851</v>
      </c>
      <c r="W966" s="60">
        <v>24.971865419690324</v>
      </c>
      <c r="X966" s="61">
        <v>1612</v>
      </c>
      <c r="Y966" s="61">
        <v>2345</v>
      </c>
      <c r="Z966" s="61">
        <v>2478</v>
      </c>
      <c r="AA966" s="60">
        <v>25.050505050505052</v>
      </c>
      <c r="AB966" s="60">
        <v>36.441336441336439</v>
      </c>
      <c r="AC966" s="60">
        <v>38.508158508158509</v>
      </c>
      <c r="AD966" s="60">
        <v>89.89</v>
      </c>
      <c r="AE966" s="60">
        <v>94.33</v>
      </c>
      <c r="AF966" s="60">
        <v>76.53</v>
      </c>
      <c r="AG966" s="60">
        <v>65.930000000000007</v>
      </c>
      <c r="AH966" s="60">
        <v>113.99</v>
      </c>
      <c r="AI966" s="62">
        <v>8178</v>
      </c>
      <c r="AJ966" s="60">
        <v>31.735806589312745</v>
      </c>
      <c r="AK966" s="60">
        <v>235</v>
      </c>
      <c r="AL966" s="63">
        <v>39490</v>
      </c>
      <c r="AM966" s="64">
        <v>0.70833333333333337</v>
      </c>
      <c r="AN966" s="61">
        <v>152</v>
      </c>
      <c r="AO966" s="63">
        <v>39490</v>
      </c>
      <c r="AP966" s="65">
        <v>0.70833333333333337</v>
      </c>
      <c r="AQ966" s="61">
        <v>136</v>
      </c>
      <c r="AR966" s="63">
        <v>39496</v>
      </c>
      <c r="AS966" s="65">
        <v>0.29166666666666669</v>
      </c>
      <c r="AT966" s="61">
        <v>152</v>
      </c>
      <c r="AU966" s="61">
        <v>136</v>
      </c>
      <c r="AV966" s="61"/>
      <c r="AW966" s="61"/>
      <c r="AX966" s="61"/>
      <c r="AY966" s="61"/>
      <c r="AZ966" s="61"/>
      <c r="BA966" s="66"/>
    </row>
    <row r="967" spans="1:53" hidden="1">
      <c r="A967" t="e">
        <f>VLOOKUP(C967,'2010'!$G$2:$S$120,13,FALSE)</f>
        <v>#N/A</v>
      </c>
      <c r="B967" s="10">
        <v>965</v>
      </c>
      <c r="C967" s="67" t="s">
        <v>4558</v>
      </c>
      <c r="D967" s="68" t="s">
        <v>4559</v>
      </c>
      <c r="E967" s="68" t="s">
        <v>120</v>
      </c>
      <c r="F967" s="69" t="s">
        <v>4560</v>
      </c>
      <c r="G967" s="69" t="s">
        <v>4561</v>
      </c>
      <c r="H967" s="69" t="s">
        <v>191</v>
      </c>
      <c r="I967" s="70" t="s">
        <v>1274</v>
      </c>
      <c r="J967" s="68" t="s">
        <v>4562</v>
      </c>
      <c r="K967" s="68">
        <v>29.160329999999998</v>
      </c>
      <c r="L967" s="68">
        <v>-26.293109999999999</v>
      </c>
      <c r="M967" s="68">
        <v>2</v>
      </c>
      <c r="N967" s="68">
        <v>120</v>
      </c>
      <c r="O967" s="68" t="s">
        <v>4563</v>
      </c>
      <c r="P967" s="68" t="s">
        <v>4564</v>
      </c>
      <c r="Q967" s="71">
        <v>168.75</v>
      </c>
      <c r="R967" s="72">
        <v>1.9</v>
      </c>
      <c r="S967" s="72">
        <v>11254</v>
      </c>
      <c r="T967" s="72">
        <v>2894</v>
      </c>
      <c r="U967" s="73">
        <v>1600.568888888889</v>
      </c>
      <c r="V967" s="73">
        <v>411.5911111111111</v>
      </c>
      <c r="W967" s="71">
        <v>25.715301226230675</v>
      </c>
      <c r="X967" s="72">
        <v>658</v>
      </c>
      <c r="Y967" s="72">
        <v>742</v>
      </c>
      <c r="Z967" s="72">
        <v>1494</v>
      </c>
      <c r="AA967" s="71">
        <v>22.736696613683481</v>
      </c>
      <c r="AB967" s="71">
        <v>25.639253628196268</v>
      </c>
      <c r="AC967" s="71">
        <v>51.62404975812025</v>
      </c>
      <c r="AD967" s="71">
        <v>99.31</v>
      </c>
      <c r="AE967" s="71">
        <v>106.74</v>
      </c>
      <c r="AF967" s="71">
        <v>77.87</v>
      </c>
      <c r="AG967" s="71">
        <v>74.94</v>
      </c>
      <c r="AH967" s="71">
        <v>123.99</v>
      </c>
      <c r="AI967" s="73">
        <v>2043</v>
      </c>
      <c r="AJ967" s="71">
        <v>18.153545406077839</v>
      </c>
      <c r="AK967" s="71">
        <v>185</v>
      </c>
      <c r="AL967" s="74">
        <v>39618</v>
      </c>
      <c r="AM967" s="75">
        <v>0.70833333333333337</v>
      </c>
      <c r="AN967" s="72">
        <v>94</v>
      </c>
      <c r="AO967" s="74">
        <v>39623</v>
      </c>
      <c r="AP967" s="76">
        <v>0.29166666666666669</v>
      </c>
      <c r="AQ967" s="72">
        <v>133</v>
      </c>
      <c r="AR967" s="74">
        <v>39619</v>
      </c>
      <c r="AS967" s="76">
        <v>0.54166666666666663</v>
      </c>
      <c r="AT967" s="72">
        <v>94</v>
      </c>
      <c r="AU967" s="72">
        <v>133</v>
      </c>
      <c r="AV967" s="72"/>
      <c r="AW967" s="72"/>
      <c r="AX967" s="72"/>
      <c r="AY967" s="72"/>
      <c r="AZ967" s="72"/>
      <c r="BA967" s="77"/>
    </row>
    <row r="968" spans="1:53" hidden="1">
      <c r="A968" t="e">
        <f>VLOOKUP(C968,'2010'!$G$2:$S$120,13,FALSE)</f>
        <v>#N/A</v>
      </c>
      <c r="B968" s="10">
        <v>966</v>
      </c>
      <c r="C968" s="56" t="s">
        <v>4565</v>
      </c>
      <c r="D968" s="57" t="s">
        <v>4566</v>
      </c>
      <c r="E968" s="57" t="s">
        <v>120</v>
      </c>
      <c r="F968" s="58" t="s">
        <v>4567</v>
      </c>
      <c r="G968" s="57"/>
      <c r="H968" s="58" t="s">
        <v>191</v>
      </c>
      <c r="I968" s="59" t="s">
        <v>1274</v>
      </c>
      <c r="J968" s="57" t="s">
        <v>4568</v>
      </c>
      <c r="K968" s="57">
        <v>29.19567</v>
      </c>
      <c r="L968" s="57">
        <v>-26.29683</v>
      </c>
      <c r="M968" s="57">
        <v>2</v>
      </c>
      <c r="N968" s="57">
        <v>120</v>
      </c>
      <c r="O968" s="57" t="s">
        <v>4569</v>
      </c>
      <c r="P968" s="57" t="s">
        <v>4563</v>
      </c>
      <c r="Q968" s="60">
        <v>192.5</v>
      </c>
      <c r="R968" s="61">
        <v>2.2000000000000002</v>
      </c>
      <c r="S968" s="61">
        <v>35758</v>
      </c>
      <c r="T968" s="61"/>
      <c r="U968" s="62">
        <v>4458.1402597402594</v>
      </c>
      <c r="V968" s="62">
        <v>0</v>
      </c>
      <c r="W968" s="60">
        <v>0</v>
      </c>
      <c r="X968" s="61"/>
      <c r="Y968" s="61"/>
      <c r="Z968" s="61"/>
      <c r="AA968" s="78" t="s">
        <v>3813</v>
      </c>
      <c r="AB968" s="78" t="s">
        <v>3813</v>
      </c>
      <c r="AC968" s="78" t="s">
        <v>3813</v>
      </c>
      <c r="AD968" s="60"/>
      <c r="AE968" s="60"/>
      <c r="AF968" s="60"/>
      <c r="AG968" s="60"/>
      <c r="AH968" s="60"/>
      <c r="AI968" s="62"/>
      <c r="AJ968" s="60">
        <v>0</v>
      </c>
      <c r="AK968" s="60">
        <v>518</v>
      </c>
      <c r="AL968" s="63">
        <v>39702</v>
      </c>
      <c r="AM968" s="64">
        <v>0.70833333333333337</v>
      </c>
      <c r="AN968" s="61">
        <v>362</v>
      </c>
      <c r="AO968" s="63">
        <v>39702</v>
      </c>
      <c r="AP968" s="65">
        <v>0.70833333333333337</v>
      </c>
      <c r="AQ968" s="61">
        <v>334</v>
      </c>
      <c r="AR968" s="63">
        <v>39703</v>
      </c>
      <c r="AS968" s="65">
        <v>0.29166666666666669</v>
      </c>
      <c r="AT968" s="61">
        <v>362</v>
      </c>
      <c r="AU968" s="61">
        <v>334</v>
      </c>
      <c r="AV968" s="61"/>
      <c r="AW968" s="61"/>
      <c r="AX968" s="61"/>
      <c r="AY968" s="61"/>
      <c r="AZ968" s="61"/>
      <c r="BA968" s="66"/>
    </row>
    <row r="969" spans="1:53" hidden="1">
      <c r="A969" t="e">
        <f>VLOOKUP(C969,'2010'!$G$2:$S$120,13,FALSE)</f>
        <v>#N/A</v>
      </c>
      <c r="B969" s="10">
        <v>967</v>
      </c>
      <c r="C969" s="67" t="s">
        <v>4570</v>
      </c>
      <c r="D969" s="68" t="s">
        <v>4571</v>
      </c>
      <c r="E969" s="68" t="s">
        <v>120</v>
      </c>
      <c r="F969" s="69" t="s">
        <v>4567</v>
      </c>
      <c r="G969" s="68"/>
      <c r="H969" s="69" t="s">
        <v>191</v>
      </c>
      <c r="I969" s="70" t="s">
        <v>1274</v>
      </c>
      <c r="J969" s="68" t="s">
        <v>4572</v>
      </c>
      <c r="K969" s="68">
        <v>29.192609999999998</v>
      </c>
      <c r="L969" s="68">
        <v>-26.302060000000001</v>
      </c>
      <c r="M969" s="68">
        <v>2</v>
      </c>
      <c r="N969" s="68">
        <v>120</v>
      </c>
      <c r="O969" s="68" t="s">
        <v>4563</v>
      </c>
      <c r="P969" s="68" t="s">
        <v>4573</v>
      </c>
      <c r="Q969" s="71">
        <v>193.75</v>
      </c>
      <c r="R969" s="72">
        <v>2.2000000000000002</v>
      </c>
      <c r="S969" s="72">
        <v>21358</v>
      </c>
      <c r="T969" s="72">
        <v>3488</v>
      </c>
      <c r="U969" s="73">
        <v>2645.6361290322579</v>
      </c>
      <c r="V969" s="73">
        <v>432.06193548387103</v>
      </c>
      <c r="W969" s="71">
        <v>16.331117145800171</v>
      </c>
      <c r="X969" s="72">
        <v>3488</v>
      </c>
      <c r="Y969" s="72">
        <v>0</v>
      </c>
      <c r="Z969" s="72">
        <v>0</v>
      </c>
      <c r="AA969" s="71">
        <v>100</v>
      </c>
      <c r="AB969" s="71">
        <v>0</v>
      </c>
      <c r="AC969" s="71">
        <v>0</v>
      </c>
      <c r="AD969" s="71">
        <v>54</v>
      </c>
      <c r="AE969" s="71">
        <v>58.71</v>
      </c>
      <c r="AF969" s="71">
        <v>0</v>
      </c>
      <c r="AG969" s="71">
        <v>54.4</v>
      </c>
      <c r="AH969" s="71">
        <v>58.82</v>
      </c>
      <c r="AI969" s="73">
        <v>0</v>
      </c>
      <c r="AJ969" s="71">
        <v>0</v>
      </c>
      <c r="AK969" s="71">
        <v>254</v>
      </c>
      <c r="AL969" s="74">
        <v>39703</v>
      </c>
      <c r="AM969" s="75">
        <v>0.58333333333333337</v>
      </c>
      <c r="AN969" s="72">
        <v>153</v>
      </c>
      <c r="AO969" s="74">
        <v>39703</v>
      </c>
      <c r="AP969" s="76">
        <v>0.70833333333333337</v>
      </c>
      <c r="AQ969" s="72">
        <v>138</v>
      </c>
      <c r="AR969" s="74">
        <v>39703</v>
      </c>
      <c r="AS969" s="76">
        <v>0.58333333333333337</v>
      </c>
      <c r="AT969" s="72">
        <v>153</v>
      </c>
      <c r="AU969" s="72">
        <v>138</v>
      </c>
      <c r="AV969" s="72"/>
      <c r="AW969" s="72"/>
      <c r="AX969" s="72"/>
      <c r="AY969" s="72"/>
      <c r="AZ969" s="72"/>
      <c r="BA969" s="77"/>
    </row>
    <row r="970" spans="1:53" hidden="1">
      <c r="A970" t="e">
        <f>VLOOKUP(C970,'2010'!$G$2:$S$120,13,FALSE)</f>
        <v>#N/A</v>
      </c>
      <c r="B970" s="10">
        <v>968</v>
      </c>
      <c r="C970" s="56" t="s">
        <v>4574</v>
      </c>
      <c r="D970" s="57" t="s">
        <v>4575</v>
      </c>
      <c r="E970" s="57" t="s">
        <v>120</v>
      </c>
      <c r="F970" s="58" t="s">
        <v>301</v>
      </c>
      <c r="G970" s="58" t="s">
        <v>315</v>
      </c>
      <c r="H970" s="58" t="s">
        <v>222</v>
      </c>
      <c r="I970" s="59" t="s">
        <v>1283</v>
      </c>
      <c r="J970" s="57" t="s">
        <v>4576</v>
      </c>
      <c r="K970" s="57">
        <v>27.392939999999999</v>
      </c>
      <c r="L970" s="57">
        <v>-24.57142</v>
      </c>
      <c r="M970" s="57">
        <v>2</v>
      </c>
      <c r="N970" s="57">
        <v>100</v>
      </c>
      <c r="O970" s="57" t="s">
        <v>309</v>
      </c>
      <c r="P970" s="57" t="s">
        <v>303</v>
      </c>
      <c r="Q970" s="60">
        <v>168.19</v>
      </c>
      <c r="R970" s="61">
        <v>1.9</v>
      </c>
      <c r="S970" s="61">
        <v>9863</v>
      </c>
      <c r="T970" s="61">
        <v>1946</v>
      </c>
      <c r="U970" s="62">
        <v>1407.4082882454368</v>
      </c>
      <c r="V970" s="62">
        <v>277.68595041322317</v>
      </c>
      <c r="W970" s="60">
        <v>19.730305180979418</v>
      </c>
      <c r="X970" s="61">
        <v>800</v>
      </c>
      <c r="Y970" s="61">
        <v>284</v>
      </c>
      <c r="Z970" s="61">
        <v>862</v>
      </c>
      <c r="AA970" s="60">
        <v>41.109969167523126</v>
      </c>
      <c r="AB970" s="60">
        <v>14.594039054470709</v>
      </c>
      <c r="AC970" s="60">
        <v>44.295991778006169</v>
      </c>
      <c r="AD970" s="60">
        <v>92.78</v>
      </c>
      <c r="AE970" s="60">
        <v>97.32</v>
      </c>
      <c r="AF970" s="60">
        <v>74.040000000000006</v>
      </c>
      <c r="AG970" s="60">
        <v>69.959999999999994</v>
      </c>
      <c r="AH970" s="60">
        <v>115.99</v>
      </c>
      <c r="AI970" s="62">
        <v>3669</v>
      </c>
      <c r="AJ970" s="60">
        <v>37.19963499949305</v>
      </c>
      <c r="AK970" s="60">
        <v>166</v>
      </c>
      <c r="AL970" s="63">
        <v>39745</v>
      </c>
      <c r="AM970" s="64">
        <v>0.75</v>
      </c>
      <c r="AN970" s="61">
        <v>100</v>
      </c>
      <c r="AO970" s="63">
        <v>39745</v>
      </c>
      <c r="AP970" s="65">
        <v>0.75</v>
      </c>
      <c r="AQ970" s="61">
        <v>86</v>
      </c>
      <c r="AR970" s="63">
        <v>39750</v>
      </c>
      <c r="AS970" s="65">
        <v>0.625</v>
      </c>
      <c r="AT970" s="61">
        <v>100</v>
      </c>
      <c r="AU970" s="61">
        <v>86</v>
      </c>
      <c r="AV970" s="61"/>
      <c r="AW970" s="61"/>
      <c r="AX970" s="61"/>
      <c r="AY970" s="61"/>
      <c r="AZ970" s="61"/>
      <c r="BA970" s="66"/>
    </row>
    <row r="971" spans="1:53" hidden="1">
      <c r="A971" t="e">
        <f>VLOOKUP(C971,'2010'!$G$2:$S$120,13,FALSE)</f>
        <v>#N/A</v>
      </c>
      <c r="B971" s="10">
        <v>969</v>
      </c>
      <c r="C971" s="67" t="s">
        <v>4577</v>
      </c>
      <c r="D971" s="68" t="s">
        <v>4578</v>
      </c>
      <c r="E971" s="68" t="s">
        <v>120</v>
      </c>
      <c r="F971" s="69" t="s">
        <v>2574</v>
      </c>
      <c r="G971" s="69" t="s">
        <v>4579</v>
      </c>
      <c r="H971" s="68"/>
      <c r="I971" s="70" t="s">
        <v>1274</v>
      </c>
      <c r="J971" s="68" t="s">
        <v>4580</v>
      </c>
      <c r="K971" s="68">
        <v>18.47222</v>
      </c>
      <c r="L971" s="68">
        <v>-33.785559999999997</v>
      </c>
      <c r="M971" s="68">
        <v>2</v>
      </c>
      <c r="N971" s="68">
        <v>100</v>
      </c>
      <c r="O971" s="68" t="s">
        <v>4581</v>
      </c>
      <c r="P971" s="68" t="s">
        <v>4582</v>
      </c>
      <c r="Q971" s="71">
        <v>24</v>
      </c>
      <c r="R971" s="72">
        <v>0.3</v>
      </c>
      <c r="S971" s="72">
        <v>14959</v>
      </c>
      <c r="T971" s="72">
        <v>818</v>
      </c>
      <c r="U971" s="73">
        <v>14959</v>
      </c>
      <c r="V971" s="73">
        <v>818</v>
      </c>
      <c r="W971" s="71">
        <v>5.4682799652383176</v>
      </c>
      <c r="X971" s="72">
        <v>479</v>
      </c>
      <c r="Y971" s="72">
        <v>279</v>
      </c>
      <c r="Z971" s="72">
        <v>60</v>
      </c>
      <c r="AA971" s="71">
        <v>58.557457212713935</v>
      </c>
      <c r="AB971" s="71">
        <v>34.107579462102692</v>
      </c>
      <c r="AC971" s="71">
        <v>7.3349633251833746</v>
      </c>
      <c r="AD971" s="71">
        <v>99.56</v>
      </c>
      <c r="AE971" s="71">
        <v>100.21</v>
      </c>
      <c r="AF971" s="71">
        <v>88.3</v>
      </c>
      <c r="AG971" s="71">
        <v>84.89</v>
      </c>
      <c r="AH971" s="71">
        <v>114.98</v>
      </c>
      <c r="AI971" s="73">
        <v>6973</v>
      </c>
      <c r="AJ971" s="71">
        <v>46.614078481181899</v>
      </c>
      <c r="AK971" s="71">
        <v>1381</v>
      </c>
      <c r="AL971" s="74">
        <v>39493</v>
      </c>
      <c r="AM971" s="75">
        <v>0.33333333333333331</v>
      </c>
      <c r="AN971" s="72">
        <v>858</v>
      </c>
      <c r="AO971" s="74">
        <v>39493</v>
      </c>
      <c r="AP971" s="76">
        <v>0.33333333333333331</v>
      </c>
      <c r="AQ971" s="72">
        <v>716</v>
      </c>
      <c r="AR971" s="74">
        <v>39492</v>
      </c>
      <c r="AS971" s="76">
        <v>0.75</v>
      </c>
      <c r="AT971" s="72">
        <v>858</v>
      </c>
      <c r="AU971" s="72">
        <v>716</v>
      </c>
      <c r="AV971" s="72"/>
      <c r="AW971" s="72"/>
      <c r="AX971" s="72"/>
      <c r="AY971" s="72"/>
      <c r="AZ971" s="72"/>
      <c r="BA971" s="77"/>
    </row>
    <row r="972" spans="1:53" hidden="1">
      <c r="A972" t="e">
        <f>VLOOKUP(C972,'2010'!$G$2:$S$120,13,FALSE)</f>
        <v>#N/A</v>
      </c>
      <c r="B972" s="10">
        <v>970</v>
      </c>
      <c r="C972" s="56" t="s">
        <v>4583</v>
      </c>
      <c r="D972" s="57" t="s">
        <v>4584</v>
      </c>
      <c r="E972" s="57" t="s">
        <v>120</v>
      </c>
      <c r="F972" s="58" t="s">
        <v>4585</v>
      </c>
      <c r="G972" s="58" t="s">
        <v>4585</v>
      </c>
      <c r="H972" s="57"/>
      <c r="I972" s="59" t="s">
        <v>1274</v>
      </c>
      <c r="J972" s="57" t="s">
        <v>4586</v>
      </c>
      <c r="K972" s="57">
        <v>18.446390000000001</v>
      </c>
      <c r="L972" s="57">
        <v>-33.617780000000003</v>
      </c>
      <c r="M972" s="57">
        <v>2</v>
      </c>
      <c r="N972" s="57">
        <v>90</v>
      </c>
      <c r="O972" s="57" t="s">
        <v>4587</v>
      </c>
      <c r="P972" s="57" t="s">
        <v>4393</v>
      </c>
      <c r="Q972" s="60">
        <v>45.5</v>
      </c>
      <c r="R972" s="61">
        <v>0.5</v>
      </c>
      <c r="S972" s="61">
        <v>10452</v>
      </c>
      <c r="T972" s="61">
        <v>893</v>
      </c>
      <c r="U972" s="62">
        <v>5513.1428571428569</v>
      </c>
      <c r="V972" s="62">
        <v>471.03296703296706</v>
      </c>
      <c r="W972" s="60">
        <v>8.5438193647148868</v>
      </c>
      <c r="X972" s="61">
        <v>396</v>
      </c>
      <c r="Y972" s="61">
        <v>392</v>
      </c>
      <c r="Z972" s="61">
        <v>105</v>
      </c>
      <c r="AA972" s="60">
        <v>44.344904815229562</v>
      </c>
      <c r="AB972" s="60">
        <v>43.896976483762593</v>
      </c>
      <c r="AC972" s="60">
        <v>11.758118701007838</v>
      </c>
      <c r="AD972" s="60">
        <v>108.85</v>
      </c>
      <c r="AE972" s="60">
        <v>110.04</v>
      </c>
      <c r="AF972" s="60">
        <v>96</v>
      </c>
      <c r="AG972" s="60">
        <v>91.89</v>
      </c>
      <c r="AH972" s="60">
        <v>126.99</v>
      </c>
      <c r="AI972" s="62">
        <v>9116</v>
      </c>
      <c r="AJ972" s="60">
        <v>87.217757367011089</v>
      </c>
      <c r="AK972" s="60">
        <v>597</v>
      </c>
      <c r="AL972" s="63">
        <v>39492</v>
      </c>
      <c r="AM972" s="64">
        <v>0.33333333333333331</v>
      </c>
      <c r="AN972" s="61">
        <v>365</v>
      </c>
      <c r="AO972" s="63">
        <v>39492</v>
      </c>
      <c r="AP972" s="65">
        <v>0.33333333333333331</v>
      </c>
      <c r="AQ972" s="61">
        <v>266</v>
      </c>
      <c r="AR972" s="63">
        <v>39493</v>
      </c>
      <c r="AS972" s="65">
        <v>0.29166666666666669</v>
      </c>
      <c r="AT972" s="61">
        <v>365</v>
      </c>
      <c r="AU972" s="61">
        <v>266</v>
      </c>
      <c r="AV972" s="61"/>
      <c r="AW972" s="61"/>
      <c r="AX972" s="61"/>
      <c r="AY972" s="61"/>
      <c r="AZ972" s="61"/>
      <c r="BA972" s="66"/>
    </row>
    <row r="973" spans="1:53" hidden="1">
      <c r="A973" t="e">
        <f>VLOOKUP(C973,'2010'!$G$2:$S$120,13,FALSE)</f>
        <v>#N/A</v>
      </c>
      <c r="B973" s="10">
        <v>971</v>
      </c>
      <c r="C973" s="67" t="s">
        <v>4588</v>
      </c>
      <c r="D973" s="68" t="s">
        <v>4589</v>
      </c>
      <c r="E973" s="68" t="s">
        <v>120</v>
      </c>
      <c r="F973" s="69" t="s">
        <v>2574</v>
      </c>
      <c r="G973" s="69" t="s">
        <v>2574</v>
      </c>
      <c r="H973" s="68"/>
      <c r="I973" s="70" t="s">
        <v>1274</v>
      </c>
      <c r="J973" s="68" t="s">
        <v>4590</v>
      </c>
      <c r="K973" s="68">
        <v>18.456309999999998</v>
      </c>
      <c r="L973" s="68">
        <v>-33.698549999999997</v>
      </c>
      <c r="M973" s="68">
        <v>2</v>
      </c>
      <c r="N973" s="68">
        <v>120</v>
      </c>
      <c r="O973" s="68" t="s">
        <v>4591</v>
      </c>
      <c r="P973" s="68" t="s">
        <v>4592</v>
      </c>
      <c r="Q973" s="71">
        <v>47.99</v>
      </c>
      <c r="R973" s="72">
        <v>0.5</v>
      </c>
      <c r="S973" s="72">
        <v>19844</v>
      </c>
      <c r="T973" s="72">
        <v>2197</v>
      </c>
      <c r="U973" s="73">
        <v>9924.0675140654294</v>
      </c>
      <c r="V973" s="73">
        <v>1098.728901854553</v>
      </c>
      <c r="W973" s="71">
        <v>11.071356581334408</v>
      </c>
      <c r="X973" s="72">
        <v>1079</v>
      </c>
      <c r="Y973" s="72">
        <v>742</v>
      </c>
      <c r="Z973" s="72">
        <v>376</v>
      </c>
      <c r="AA973" s="71">
        <v>49.112426035502956</v>
      </c>
      <c r="AB973" s="71">
        <v>33.773327264451524</v>
      </c>
      <c r="AC973" s="71">
        <v>17.114246700045516</v>
      </c>
      <c r="AD973" s="71">
        <v>99.78</v>
      </c>
      <c r="AE973" s="71">
        <v>101.28</v>
      </c>
      <c r="AF973" s="71">
        <v>87.69</v>
      </c>
      <c r="AG973" s="71">
        <v>82.89</v>
      </c>
      <c r="AH973" s="71">
        <v>116.98</v>
      </c>
      <c r="AI973" s="73">
        <v>1769</v>
      </c>
      <c r="AJ973" s="71">
        <v>8.914533360209635</v>
      </c>
      <c r="AK973" s="71">
        <v>980</v>
      </c>
      <c r="AL973" s="74">
        <v>39631</v>
      </c>
      <c r="AM973" s="75">
        <v>0.70833333333333337</v>
      </c>
      <c r="AN973" s="72">
        <v>683</v>
      </c>
      <c r="AO973" s="74">
        <v>39633</v>
      </c>
      <c r="AP973" s="76">
        <v>0.33333333333333331</v>
      </c>
      <c r="AQ973" s="72">
        <v>636</v>
      </c>
      <c r="AR973" s="74">
        <v>39631</v>
      </c>
      <c r="AS973" s="76">
        <v>0.70833333333333337</v>
      </c>
      <c r="AT973" s="72">
        <v>683</v>
      </c>
      <c r="AU973" s="72">
        <v>636</v>
      </c>
      <c r="AV973" s="72"/>
      <c r="AW973" s="72"/>
      <c r="AX973" s="72"/>
      <c r="AY973" s="72"/>
      <c r="AZ973" s="72"/>
      <c r="BA973" s="77"/>
    </row>
    <row r="974" spans="1:53" hidden="1">
      <c r="A974" t="e">
        <f>VLOOKUP(C974,'2010'!$G$2:$S$120,13,FALSE)</f>
        <v>#N/A</v>
      </c>
      <c r="B974" s="10">
        <v>972</v>
      </c>
      <c r="C974" s="56" t="s">
        <v>4593</v>
      </c>
      <c r="D974" s="57" t="s">
        <v>4594</v>
      </c>
      <c r="E974" s="57" t="s">
        <v>120</v>
      </c>
      <c r="F974" s="58" t="s">
        <v>2574</v>
      </c>
      <c r="G974" s="58" t="s">
        <v>2574</v>
      </c>
      <c r="H974" s="57"/>
      <c r="I974" s="59" t="s">
        <v>1274</v>
      </c>
      <c r="J974" s="57" t="s">
        <v>4595</v>
      </c>
      <c r="K974" s="57">
        <v>18.455749999999998</v>
      </c>
      <c r="L974" s="57">
        <v>-33.722079999999998</v>
      </c>
      <c r="M974" s="57">
        <v>2</v>
      </c>
      <c r="N974" s="57">
        <v>120</v>
      </c>
      <c r="O974" s="57" t="s">
        <v>4591</v>
      </c>
      <c r="P974" s="57" t="s">
        <v>4592</v>
      </c>
      <c r="Q974" s="60">
        <v>47.79</v>
      </c>
      <c r="R974" s="61">
        <v>0.5</v>
      </c>
      <c r="S974" s="61">
        <v>18562</v>
      </c>
      <c r="T974" s="61">
        <v>1696</v>
      </c>
      <c r="U974" s="62">
        <v>9321.7827997489021</v>
      </c>
      <c r="V974" s="62">
        <v>851.72630257376022</v>
      </c>
      <c r="W974" s="60">
        <v>9.1369464497360191</v>
      </c>
      <c r="X974" s="61">
        <v>869</v>
      </c>
      <c r="Y974" s="61">
        <v>617</v>
      </c>
      <c r="Z974" s="61">
        <v>210</v>
      </c>
      <c r="AA974" s="60">
        <v>51.238207547169814</v>
      </c>
      <c r="AB974" s="60">
        <v>36.379716981132077</v>
      </c>
      <c r="AC974" s="60">
        <v>12.382075471698114</v>
      </c>
      <c r="AD974" s="60">
        <v>89.19</v>
      </c>
      <c r="AE974" s="60">
        <v>90.14</v>
      </c>
      <c r="AF974" s="60">
        <v>79.819999999999993</v>
      </c>
      <c r="AG974" s="60">
        <v>73.89</v>
      </c>
      <c r="AH974" s="60">
        <v>105.98</v>
      </c>
      <c r="AI974" s="62">
        <v>406</v>
      </c>
      <c r="AJ974" s="60">
        <v>2.1872643034155805</v>
      </c>
      <c r="AK974" s="60">
        <v>923</v>
      </c>
      <c r="AL974" s="63">
        <v>39633</v>
      </c>
      <c r="AM974" s="64">
        <v>0.33333333333333331</v>
      </c>
      <c r="AN974" s="61">
        <v>643</v>
      </c>
      <c r="AO974" s="63">
        <v>39633</v>
      </c>
      <c r="AP974" s="65">
        <v>0.33333333333333331</v>
      </c>
      <c r="AQ974" s="61">
        <v>614</v>
      </c>
      <c r="AR974" s="63">
        <v>39632</v>
      </c>
      <c r="AS974" s="65">
        <v>0.70833333333333337</v>
      </c>
      <c r="AT974" s="61">
        <v>643</v>
      </c>
      <c r="AU974" s="61">
        <v>614</v>
      </c>
      <c r="AV974" s="61"/>
      <c r="AW974" s="61"/>
      <c r="AX974" s="61"/>
      <c r="AY974" s="61"/>
      <c r="AZ974" s="61"/>
      <c r="BA974" s="66"/>
    </row>
    <row r="975" spans="1:53" hidden="1">
      <c r="A975" t="e">
        <f>VLOOKUP(C975,'2010'!$G$2:$S$120,13,FALSE)</f>
        <v>#N/A</v>
      </c>
      <c r="B975" s="10">
        <v>973</v>
      </c>
      <c r="C975" s="67" t="s">
        <v>4596</v>
      </c>
      <c r="D975" s="68" t="s">
        <v>4597</v>
      </c>
      <c r="E975" s="68" t="s">
        <v>120</v>
      </c>
      <c r="F975" s="69" t="s">
        <v>2637</v>
      </c>
      <c r="G975" s="69" t="s">
        <v>4598</v>
      </c>
      <c r="H975" s="68"/>
      <c r="I975" s="70" t="s">
        <v>4599</v>
      </c>
      <c r="J975" s="68" t="s">
        <v>4600</v>
      </c>
      <c r="K975" s="68">
        <v>18.821390000000001</v>
      </c>
      <c r="L975" s="68">
        <v>-34.01361</v>
      </c>
      <c r="M975" s="68">
        <v>4</v>
      </c>
      <c r="N975" s="68">
        <v>100</v>
      </c>
      <c r="O975" s="68" t="s">
        <v>4399</v>
      </c>
      <c r="P975" s="68" t="s">
        <v>871</v>
      </c>
      <c r="Q975" s="71">
        <v>243.32</v>
      </c>
      <c r="R975" s="72">
        <v>2.8</v>
      </c>
      <c r="S975" s="72">
        <v>264047</v>
      </c>
      <c r="T975" s="72">
        <v>10357</v>
      </c>
      <c r="U975" s="73">
        <v>26044.418872266979</v>
      </c>
      <c r="V975" s="73">
        <v>1021.5683051126089</v>
      </c>
      <c r="W975" s="71">
        <v>3.9224077531651558</v>
      </c>
      <c r="X975" s="72">
        <v>8308</v>
      </c>
      <c r="Y975" s="72">
        <v>1349</v>
      </c>
      <c r="Z975" s="72">
        <v>700</v>
      </c>
      <c r="AA975" s="71">
        <v>80.216278845225446</v>
      </c>
      <c r="AB975" s="71">
        <v>13.025007241479191</v>
      </c>
      <c r="AC975" s="71">
        <v>6.758713913295356</v>
      </c>
      <c r="AD975" s="71">
        <v>97.9</v>
      </c>
      <c r="AE975" s="71">
        <v>98.39</v>
      </c>
      <c r="AF975" s="71">
        <v>81.92</v>
      </c>
      <c r="AG975" s="71">
        <v>83.89</v>
      </c>
      <c r="AH975" s="71">
        <v>111.98</v>
      </c>
      <c r="AI975" s="73">
        <v>114974</v>
      </c>
      <c r="AJ975" s="71">
        <v>43.543005601275532</v>
      </c>
      <c r="AK975" s="71">
        <v>2948</v>
      </c>
      <c r="AL975" s="74">
        <v>39728</v>
      </c>
      <c r="AM975" s="75">
        <v>0.33333333333333331</v>
      </c>
      <c r="AN975" s="72">
        <v>2223</v>
      </c>
      <c r="AO975" s="74">
        <v>39728</v>
      </c>
      <c r="AP975" s="76">
        <v>0.33333333333333331</v>
      </c>
      <c r="AQ975" s="72">
        <v>1977</v>
      </c>
      <c r="AR975" s="74">
        <v>39728</v>
      </c>
      <c r="AS975" s="76">
        <v>0.75</v>
      </c>
      <c r="AT975" s="72">
        <v>854</v>
      </c>
      <c r="AU975" s="72">
        <v>1369</v>
      </c>
      <c r="AV975" s="72">
        <v>1174</v>
      </c>
      <c r="AW975" s="72">
        <v>810</v>
      </c>
      <c r="AX975" s="72"/>
      <c r="AY975" s="72"/>
      <c r="AZ975" s="72"/>
      <c r="BA975" s="77"/>
    </row>
    <row r="976" spans="1:53" hidden="1">
      <c r="A976" t="e">
        <f>VLOOKUP(C976,'2010'!$G$2:$S$120,13,FALSE)</f>
        <v>#N/A</v>
      </c>
      <c r="B976" s="10">
        <v>974</v>
      </c>
      <c r="C976" s="82" t="s">
        <v>4601</v>
      </c>
      <c r="D976" s="83" t="s">
        <v>4602</v>
      </c>
      <c r="E976" s="83" t="s">
        <v>120</v>
      </c>
      <c r="F976" s="84" t="s">
        <v>2637</v>
      </c>
      <c r="G976" s="84" t="s">
        <v>4598</v>
      </c>
      <c r="H976" s="83"/>
      <c r="I976" s="85" t="s">
        <v>3136</v>
      </c>
      <c r="J976" s="83" t="s">
        <v>4603</v>
      </c>
      <c r="K976" s="83">
        <v>18.859169999999999</v>
      </c>
      <c r="L976" s="83">
        <v>-33.904170000000001</v>
      </c>
      <c r="M976" s="83">
        <v>2</v>
      </c>
      <c r="N976" s="83">
        <v>80</v>
      </c>
      <c r="O976" s="83" t="s">
        <v>2646</v>
      </c>
      <c r="P976" s="83" t="s">
        <v>4399</v>
      </c>
      <c r="Q976" s="86">
        <v>239.91</v>
      </c>
      <c r="R976" s="87">
        <v>2.7</v>
      </c>
      <c r="S976" s="87">
        <v>163574</v>
      </c>
      <c r="T976" s="87">
        <v>7189</v>
      </c>
      <c r="U976" s="88">
        <v>16363.536326122296</v>
      </c>
      <c r="V976" s="88">
        <v>719.16968863323746</v>
      </c>
      <c r="W976" s="86">
        <v>4.3949527431009816</v>
      </c>
      <c r="X976" s="87">
        <v>5216</v>
      </c>
      <c r="Y976" s="87">
        <v>918</v>
      </c>
      <c r="Z976" s="87">
        <v>1055</v>
      </c>
      <c r="AA976" s="86">
        <v>72.555292808457367</v>
      </c>
      <c r="AB976" s="86">
        <v>12.769508972040617</v>
      </c>
      <c r="AC976" s="86">
        <v>14.675198219502017</v>
      </c>
      <c r="AD976" s="86">
        <v>72.349999999999994</v>
      </c>
      <c r="AE976" s="86">
        <v>72.62</v>
      </c>
      <c r="AF976" s="86">
        <v>66.61</v>
      </c>
      <c r="AG976" s="86">
        <v>60.79</v>
      </c>
      <c r="AH976" s="86">
        <v>83.97</v>
      </c>
      <c r="AI976" s="88">
        <v>35480</v>
      </c>
      <c r="AJ976" s="86">
        <v>21.690488708474451</v>
      </c>
      <c r="AK976" s="86">
        <v>1917</v>
      </c>
      <c r="AL976" s="89">
        <v>39741</v>
      </c>
      <c r="AM976" s="90">
        <v>0.33333333333333331</v>
      </c>
      <c r="AN976" s="87">
        <v>1288</v>
      </c>
      <c r="AO976" s="89">
        <v>39741</v>
      </c>
      <c r="AP976" s="91">
        <v>0.33333333333333331</v>
      </c>
      <c r="AQ976" s="87">
        <v>1075</v>
      </c>
      <c r="AR976" s="89">
        <v>39743</v>
      </c>
      <c r="AS976" s="91">
        <v>0.75</v>
      </c>
      <c r="AT976" s="87">
        <v>1288</v>
      </c>
      <c r="AU976" s="87">
        <v>1075</v>
      </c>
      <c r="AV976" s="87"/>
      <c r="AW976" s="87"/>
      <c r="AX976" s="87"/>
      <c r="AY976" s="87"/>
      <c r="AZ976" s="87"/>
      <c r="BA976" s="92"/>
    </row>
    <row r="977" spans="1:53" hidden="1">
      <c r="A977" t="e">
        <f>VLOOKUP(C977,'2010'!$G$2:$S$120,13,FALSE)</f>
        <v>#N/A</v>
      </c>
      <c r="B977" s="10">
        <v>975</v>
      </c>
      <c r="C977" s="93" t="s">
        <v>4604</v>
      </c>
      <c r="D977" s="94" t="s">
        <v>4605</v>
      </c>
      <c r="E977" s="94" t="s">
        <v>177</v>
      </c>
      <c r="F977" s="95" t="s">
        <v>3664</v>
      </c>
      <c r="G977" s="95" t="s">
        <v>2787</v>
      </c>
      <c r="H977" s="94" t="s">
        <v>249</v>
      </c>
      <c r="I977" s="96" t="s">
        <v>1858</v>
      </c>
      <c r="J977" s="94" t="s">
        <v>4606</v>
      </c>
      <c r="K977" s="94">
        <v>28.294250000000002</v>
      </c>
      <c r="L977" s="94">
        <v>-25.68535</v>
      </c>
      <c r="M977" s="94">
        <v>4</v>
      </c>
      <c r="N977" s="94">
        <v>90</v>
      </c>
      <c r="O977" s="94" t="s">
        <v>2941</v>
      </c>
      <c r="P977" s="94" t="s">
        <v>4607</v>
      </c>
      <c r="Q977" s="97">
        <v>271</v>
      </c>
      <c r="R977" s="98">
        <v>3.1</v>
      </c>
      <c r="S977" s="98">
        <v>208582</v>
      </c>
      <c r="T977" s="98">
        <v>11601</v>
      </c>
      <c r="U977" s="99">
        <v>18472.20664206642</v>
      </c>
      <c r="V977" s="99">
        <v>1027.3948339483395</v>
      </c>
      <c r="W977" s="97">
        <v>5.5618413861215252</v>
      </c>
      <c r="X977" s="98">
        <v>8447</v>
      </c>
      <c r="Y977" s="98">
        <v>2147</v>
      </c>
      <c r="Z977" s="98">
        <v>1007</v>
      </c>
      <c r="AA977" s="97">
        <v>72.812688561330916</v>
      </c>
      <c r="AB977" s="97">
        <v>18.507025256443409</v>
      </c>
      <c r="AC977" s="97">
        <v>8.6802861822256698</v>
      </c>
      <c r="AD977" s="97">
        <v>65.88</v>
      </c>
      <c r="AE977" s="97">
        <v>66.510000000000005</v>
      </c>
      <c r="AF977" s="97">
        <v>55.14</v>
      </c>
      <c r="AG977" s="97">
        <v>56.73</v>
      </c>
      <c r="AH977" s="97">
        <v>77.97</v>
      </c>
      <c r="AI977" s="99">
        <v>4392</v>
      </c>
      <c r="AJ977" s="97">
        <v>2.1056467000987622</v>
      </c>
      <c r="AK977" s="97">
        <v>2142</v>
      </c>
      <c r="AL977" s="100">
        <v>39475</v>
      </c>
      <c r="AM977" s="101">
        <v>0.33333333333333331</v>
      </c>
      <c r="AN977" s="98">
        <v>1021</v>
      </c>
      <c r="AO977" s="100">
        <v>39472</v>
      </c>
      <c r="AP977" s="102">
        <v>0.70833333333333337</v>
      </c>
      <c r="AQ977" s="98">
        <v>1199</v>
      </c>
      <c r="AR977" s="100">
        <v>39475</v>
      </c>
      <c r="AS977" s="102">
        <v>0.33333333333333331</v>
      </c>
      <c r="AT977" s="98">
        <v>519</v>
      </c>
      <c r="AU977" s="98">
        <v>522</v>
      </c>
      <c r="AV977" s="98">
        <v>546</v>
      </c>
      <c r="AW977" s="98">
        <v>658</v>
      </c>
      <c r="AX977" s="98"/>
      <c r="AY977" s="98"/>
      <c r="AZ977" s="98"/>
      <c r="BA977" s="103"/>
    </row>
    <row r="978" spans="1:53" hidden="1">
      <c r="A978" t="e">
        <f>VLOOKUP(C978,'2010'!$G$2:$S$120,13,FALSE)</f>
        <v>#N/A</v>
      </c>
      <c r="B978" s="10">
        <v>976</v>
      </c>
      <c r="C978" s="82" t="s">
        <v>4608</v>
      </c>
      <c r="D978" s="83" t="s">
        <v>4609</v>
      </c>
      <c r="E978" s="83" t="s">
        <v>177</v>
      </c>
      <c r="F978" s="84" t="s">
        <v>4610</v>
      </c>
      <c r="G978" s="84" t="s">
        <v>4611</v>
      </c>
      <c r="H978" s="83"/>
      <c r="I978" s="85" t="s">
        <v>837</v>
      </c>
      <c r="J978" s="83" t="s">
        <v>4612</v>
      </c>
      <c r="K978" s="83">
        <v>28.290780000000002</v>
      </c>
      <c r="L978" s="83">
        <v>-25.681640000000002</v>
      </c>
      <c r="M978" s="83">
        <v>4</v>
      </c>
      <c r="N978" s="83">
        <v>80</v>
      </c>
      <c r="O978" s="83" t="s">
        <v>4613</v>
      </c>
      <c r="P978" s="83" t="s">
        <v>4614</v>
      </c>
      <c r="Q978" s="86">
        <v>313</v>
      </c>
      <c r="R978" s="87">
        <v>3.6</v>
      </c>
      <c r="S978" s="87">
        <v>207017</v>
      </c>
      <c r="T978" s="87">
        <v>27972</v>
      </c>
      <c r="U978" s="88">
        <v>15873.507987220446</v>
      </c>
      <c r="V978" s="88">
        <v>2144.817891373802</v>
      </c>
      <c r="W978" s="86">
        <v>13.511933802537957</v>
      </c>
      <c r="X978" s="87">
        <v>13947</v>
      </c>
      <c r="Y978" s="87">
        <v>11756</v>
      </c>
      <c r="Z978" s="87">
        <v>2269</v>
      </c>
      <c r="AA978" s="86">
        <v>49.860574860574864</v>
      </c>
      <c r="AB978" s="86">
        <v>42.027742027742029</v>
      </c>
      <c r="AC978" s="86">
        <v>8.1116831116831118</v>
      </c>
      <c r="AD978" s="86">
        <v>74.099999999999994</v>
      </c>
      <c r="AE978" s="86">
        <v>75.22</v>
      </c>
      <c r="AF978" s="86">
        <v>66.7</v>
      </c>
      <c r="AG978" s="86">
        <v>60.85</v>
      </c>
      <c r="AH978" s="86">
        <v>87.98</v>
      </c>
      <c r="AI978" s="88">
        <v>61295</v>
      </c>
      <c r="AJ978" s="86">
        <v>29.608679480429146</v>
      </c>
      <c r="AK978" s="86">
        <v>1687</v>
      </c>
      <c r="AL978" s="89">
        <v>39461</v>
      </c>
      <c r="AM978" s="90">
        <v>0.33333333333333331</v>
      </c>
      <c r="AN978" s="87">
        <v>1106</v>
      </c>
      <c r="AO978" s="89">
        <v>39465</v>
      </c>
      <c r="AP978" s="91">
        <v>0.75</v>
      </c>
      <c r="AQ978" s="87">
        <v>1225</v>
      </c>
      <c r="AR978" s="89">
        <v>39468</v>
      </c>
      <c r="AS978" s="91">
        <v>0.29166666666666669</v>
      </c>
      <c r="AT978" s="87">
        <v>101</v>
      </c>
      <c r="AU978" s="87">
        <v>1059</v>
      </c>
      <c r="AV978" s="87">
        <v>926</v>
      </c>
      <c r="AW978" s="87">
        <v>429</v>
      </c>
      <c r="AX978" s="87"/>
      <c r="AY978" s="87"/>
      <c r="AZ978" s="87"/>
      <c r="BA978" s="92"/>
    </row>
    <row r="979" spans="1:53" hidden="1">
      <c r="A979" t="e">
        <f>VLOOKUP(C979,'2010'!$G$2:$S$120,13,FALSE)</f>
        <v>#N/A</v>
      </c>
      <c r="B979" s="10">
        <v>977</v>
      </c>
      <c r="C979" s="93" t="s">
        <v>4615</v>
      </c>
      <c r="D979" s="94" t="s">
        <v>4616</v>
      </c>
      <c r="E979" s="94" t="s">
        <v>177</v>
      </c>
      <c r="F979" s="95" t="s">
        <v>3664</v>
      </c>
      <c r="G979" s="95" t="s">
        <v>4617</v>
      </c>
      <c r="H979" s="94" t="s">
        <v>249</v>
      </c>
      <c r="I979" s="96" t="s">
        <v>1854</v>
      </c>
      <c r="J979" s="94" t="s">
        <v>4618</v>
      </c>
      <c r="K979" s="94">
        <v>28.289190000000001</v>
      </c>
      <c r="L979" s="94">
        <v>-25.685780000000001</v>
      </c>
      <c r="M979" s="94">
        <v>4</v>
      </c>
      <c r="N979" s="94">
        <v>80</v>
      </c>
      <c r="O979" s="94" t="s">
        <v>2941</v>
      </c>
      <c r="P979" s="94" t="s">
        <v>4619</v>
      </c>
      <c r="Q979" s="97">
        <v>312</v>
      </c>
      <c r="R979" s="98">
        <v>3.6</v>
      </c>
      <c r="S979" s="98">
        <v>383253</v>
      </c>
      <c r="T979" s="98">
        <v>27336</v>
      </c>
      <c r="U979" s="99">
        <v>29481</v>
      </c>
      <c r="V979" s="99">
        <v>2102.7692307692305</v>
      </c>
      <c r="W979" s="97">
        <v>7.1326251849300597</v>
      </c>
      <c r="X979" s="98">
        <v>17542</v>
      </c>
      <c r="Y979" s="98">
        <v>6253</v>
      </c>
      <c r="Z979" s="98">
        <v>3541</v>
      </c>
      <c r="AA979" s="97">
        <v>64.171788118232371</v>
      </c>
      <c r="AB979" s="97">
        <v>22.874597600234122</v>
      </c>
      <c r="AC979" s="97">
        <v>12.953614281533509</v>
      </c>
      <c r="AD979" s="97">
        <v>73.48</v>
      </c>
      <c r="AE979" s="97">
        <v>74.34</v>
      </c>
      <c r="AF979" s="97">
        <v>62.09</v>
      </c>
      <c r="AG979" s="97">
        <v>60.85</v>
      </c>
      <c r="AH979" s="97">
        <v>86.98</v>
      </c>
      <c r="AI979" s="99">
        <v>105653</v>
      </c>
      <c r="AJ979" s="97">
        <v>27.567429348237326</v>
      </c>
      <c r="AK979" s="97">
        <v>3216</v>
      </c>
      <c r="AL979" s="100">
        <v>39468</v>
      </c>
      <c r="AM979" s="101">
        <v>0.33333333333333331</v>
      </c>
      <c r="AN979" s="98">
        <v>1555</v>
      </c>
      <c r="AO979" s="100">
        <v>39462</v>
      </c>
      <c r="AP979" s="102">
        <v>0.70833333333333337</v>
      </c>
      <c r="AQ979" s="98">
        <v>1789</v>
      </c>
      <c r="AR979" s="100">
        <v>39468</v>
      </c>
      <c r="AS979" s="102">
        <v>0.33333333333333331</v>
      </c>
      <c r="AT979" s="98">
        <v>1125</v>
      </c>
      <c r="AU979" s="98">
        <v>734</v>
      </c>
      <c r="AV979" s="98">
        <v>821</v>
      </c>
      <c r="AW979" s="98">
        <v>968</v>
      </c>
      <c r="AX979" s="98"/>
      <c r="AY979" s="98"/>
      <c r="AZ979" s="98"/>
      <c r="BA979" s="103"/>
    </row>
    <row r="980" spans="1:53" hidden="1">
      <c r="A980" t="e">
        <f>VLOOKUP(C980,'2010'!$G$2:$S$120,13,FALSE)</f>
        <v>#N/A</v>
      </c>
      <c r="B980" s="10">
        <v>978</v>
      </c>
      <c r="C980" s="82" t="s">
        <v>4620</v>
      </c>
      <c r="D980" s="83" t="s">
        <v>4621</v>
      </c>
      <c r="E980" s="83" t="s">
        <v>177</v>
      </c>
      <c r="F980" s="84" t="s">
        <v>4622</v>
      </c>
      <c r="G980" s="84" t="s">
        <v>4623</v>
      </c>
      <c r="H980" s="83" t="s">
        <v>191</v>
      </c>
      <c r="I980" s="85" t="s">
        <v>4624</v>
      </c>
      <c r="J980" s="83" t="s">
        <v>4625</v>
      </c>
      <c r="K980" s="83">
        <v>28.092580000000002</v>
      </c>
      <c r="L980" s="83">
        <v>-25.881920000000001</v>
      </c>
      <c r="M980" s="83">
        <v>2</v>
      </c>
      <c r="N980" s="83">
        <v>80</v>
      </c>
      <c r="O980" s="83" t="s">
        <v>4626</v>
      </c>
      <c r="P980" s="83" t="s">
        <v>4627</v>
      </c>
      <c r="Q980" s="86">
        <v>188</v>
      </c>
      <c r="R980" s="87">
        <v>2.1</v>
      </c>
      <c r="S980" s="87">
        <v>55571</v>
      </c>
      <c r="T980" s="87">
        <v>3232</v>
      </c>
      <c r="U980" s="88">
        <v>7094.1702127659573</v>
      </c>
      <c r="V980" s="88">
        <v>412.59574468085111</v>
      </c>
      <c r="W980" s="86">
        <v>5.8159831566824423</v>
      </c>
      <c r="X980" s="87">
        <v>2690</v>
      </c>
      <c r="Y980" s="87">
        <v>405</v>
      </c>
      <c r="Z980" s="87">
        <v>137</v>
      </c>
      <c r="AA980" s="86">
        <v>83.230198019801975</v>
      </c>
      <c r="AB980" s="86">
        <v>12.530940594059405</v>
      </c>
      <c r="AC980" s="86">
        <v>4.2388613861386144</v>
      </c>
      <c r="AD980" s="86">
        <v>82.77</v>
      </c>
      <c r="AE980" s="86">
        <v>83.6</v>
      </c>
      <c r="AF980" s="86">
        <v>69.33</v>
      </c>
      <c r="AG980" s="86">
        <v>66.92</v>
      </c>
      <c r="AH980" s="86">
        <v>98.98</v>
      </c>
      <c r="AI980" s="88">
        <v>31914</v>
      </c>
      <c r="AJ980" s="86">
        <v>57.429234672760977</v>
      </c>
      <c r="AK980" s="86">
        <v>757</v>
      </c>
      <c r="AL980" s="89">
        <v>39476</v>
      </c>
      <c r="AM980" s="90">
        <v>0.75</v>
      </c>
      <c r="AN980" s="87">
        <v>503</v>
      </c>
      <c r="AO980" s="89">
        <v>39476</v>
      </c>
      <c r="AP980" s="91">
        <v>0.75</v>
      </c>
      <c r="AQ980" s="87">
        <v>463</v>
      </c>
      <c r="AR980" s="89">
        <v>39476</v>
      </c>
      <c r="AS980" s="91">
        <v>0.29166666666666669</v>
      </c>
      <c r="AT980" s="87">
        <v>503</v>
      </c>
      <c r="AU980" s="87">
        <v>463</v>
      </c>
      <c r="AV980" s="87"/>
      <c r="AW980" s="87"/>
      <c r="AX980" s="87"/>
      <c r="AY980" s="87"/>
      <c r="AZ980" s="87"/>
      <c r="BA980" s="92"/>
    </row>
    <row r="981" spans="1:53" hidden="1">
      <c r="A981" t="e">
        <f>VLOOKUP(C981,'2010'!$G$2:$S$120,13,FALSE)</f>
        <v>#N/A</v>
      </c>
      <c r="B981" s="10">
        <v>979</v>
      </c>
      <c r="C981" s="93" t="s">
        <v>4628</v>
      </c>
      <c r="D981" s="94" t="s">
        <v>4629</v>
      </c>
      <c r="E981" s="94" t="s">
        <v>71</v>
      </c>
      <c r="F981" s="95" t="s">
        <v>4630</v>
      </c>
      <c r="G981" s="95" t="s">
        <v>4631</v>
      </c>
      <c r="H981" s="94" t="s">
        <v>191</v>
      </c>
      <c r="I981" s="96" t="s">
        <v>767</v>
      </c>
      <c r="J981" s="94" t="s">
        <v>4632</v>
      </c>
      <c r="K981" s="94">
        <v>28.10586</v>
      </c>
      <c r="L981" s="94">
        <v>-25.884779999999999</v>
      </c>
      <c r="M981" s="94">
        <v>2</v>
      </c>
      <c r="N981" s="94">
        <v>80</v>
      </c>
      <c r="O981" s="94" t="s">
        <v>4633</v>
      </c>
      <c r="P981" s="94" t="s">
        <v>4634</v>
      </c>
      <c r="Q981" s="97">
        <v>4926</v>
      </c>
      <c r="R981" s="98">
        <v>56.1</v>
      </c>
      <c r="S981" s="98">
        <v>4317591</v>
      </c>
      <c r="T981" s="98">
        <v>265848</v>
      </c>
      <c r="U981" s="99">
        <v>21035.766138855055</v>
      </c>
      <c r="V981" s="99">
        <v>1295.2399512789282</v>
      </c>
      <c r="W981" s="97">
        <v>6.1573224513391844</v>
      </c>
      <c r="X981" s="98">
        <v>174067</v>
      </c>
      <c r="Y981" s="98">
        <v>64563</v>
      </c>
      <c r="Z981" s="98">
        <v>27218</v>
      </c>
      <c r="AA981" s="97">
        <v>65.476136739791158</v>
      </c>
      <c r="AB981" s="97">
        <v>24.285682043874697</v>
      </c>
      <c r="AC981" s="97">
        <v>10.238181216334146</v>
      </c>
      <c r="AD981" s="97">
        <v>65.44</v>
      </c>
      <c r="AE981" s="97">
        <v>65.97</v>
      </c>
      <c r="AF981" s="97">
        <v>57.31</v>
      </c>
      <c r="AG981" s="97">
        <v>56.73</v>
      </c>
      <c r="AH981" s="97">
        <v>77.98</v>
      </c>
      <c r="AI981" s="99">
        <v>415312</v>
      </c>
      <c r="AJ981" s="97">
        <v>9.6190676699113009</v>
      </c>
      <c r="AK981" s="97">
        <v>2280</v>
      </c>
      <c r="AL981" s="100">
        <v>39561</v>
      </c>
      <c r="AM981" s="101">
        <v>0.33333333333333331</v>
      </c>
      <c r="AN981" s="98">
        <v>1152</v>
      </c>
      <c r="AO981" s="100">
        <v>39608</v>
      </c>
      <c r="AP981" s="102">
        <v>0.70833333333333337</v>
      </c>
      <c r="AQ981" s="98">
        <v>1360</v>
      </c>
      <c r="AR981" s="100">
        <v>39562</v>
      </c>
      <c r="AS981" s="102">
        <v>0.33333333333333331</v>
      </c>
      <c r="AT981" s="98">
        <v>1152</v>
      </c>
      <c r="AU981" s="98">
        <v>1360</v>
      </c>
      <c r="AV981" s="98"/>
      <c r="AW981" s="98"/>
      <c r="AX981" s="98"/>
      <c r="AY981" s="98"/>
      <c r="AZ981" s="98"/>
      <c r="BA981" s="103"/>
    </row>
    <row r="982" spans="1:53" hidden="1">
      <c r="A982" t="e">
        <f>VLOOKUP(C982,'2010'!$G$2:$S$120,13,FALSE)</f>
        <v>#N/A</v>
      </c>
      <c r="B982" s="10">
        <v>980</v>
      </c>
      <c r="C982" s="82" t="s">
        <v>4635</v>
      </c>
      <c r="D982" s="83" t="s">
        <v>4636</v>
      </c>
      <c r="E982" s="83" t="s">
        <v>71</v>
      </c>
      <c r="F982" s="84" t="s">
        <v>4637</v>
      </c>
      <c r="G982" s="84" t="s">
        <v>4638</v>
      </c>
      <c r="H982" s="83"/>
      <c r="I982" s="85" t="s">
        <v>1850</v>
      </c>
      <c r="J982" s="83" t="s">
        <v>4639</v>
      </c>
      <c r="K982" s="83">
        <v>28.182469999999999</v>
      </c>
      <c r="L982" s="83">
        <v>-25.653639999999999</v>
      </c>
      <c r="M982" s="83">
        <v>2</v>
      </c>
      <c r="N982" s="83">
        <v>60</v>
      </c>
      <c r="O982" s="83" t="s">
        <v>4640</v>
      </c>
      <c r="P982" s="83" t="s">
        <v>4641</v>
      </c>
      <c r="Q982" s="86">
        <v>5318.5</v>
      </c>
      <c r="R982" s="87">
        <v>60.5</v>
      </c>
      <c r="S982" s="87">
        <v>3236727</v>
      </c>
      <c r="T982" s="87">
        <v>141920</v>
      </c>
      <c r="U982" s="88">
        <v>14605.894143085457</v>
      </c>
      <c r="V982" s="88">
        <v>640.42117138290871</v>
      </c>
      <c r="W982" s="86">
        <v>4.3846762485683834</v>
      </c>
      <c r="X982" s="87">
        <v>89101</v>
      </c>
      <c r="Y982" s="87">
        <v>45816</v>
      </c>
      <c r="Z982" s="87">
        <v>7003</v>
      </c>
      <c r="AA982" s="86">
        <v>62.782553551296502</v>
      </c>
      <c r="AB982" s="86">
        <v>32.282976324689969</v>
      </c>
      <c r="AC982" s="86">
        <v>4.9344701240135285</v>
      </c>
      <c r="AD982" s="86">
        <v>66.11</v>
      </c>
      <c r="AE982" s="86">
        <v>66.47</v>
      </c>
      <c r="AF982" s="86">
        <v>58.22</v>
      </c>
      <c r="AG982" s="86">
        <v>56.73</v>
      </c>
      <c r="AH982" s="86">
        <v>78.98</v>
      </c>
      <c r="AI982" s="88">
        <v>2104401</v>
      </c>
      <c r="AJ982" s="86">
        <v>65.016326678153575</v>
      </c>
      <c r="AK982" s="86">
        <v>2383</v>
      </c>
      <c r="AL982" s="89">
        <v>39486</v>
      </c>
      <c r="AM982" s="90">
        <v>0.33333333333333331</v>
      </c>
      <c r="AN982" s="87">
        <v>1215</v>
      </c>
      <c r="AO982" s="89">
        <v>39479</v>
      </c>
      <c r="AP982" s="91">
        <v>0.79166666666666663</v>
      </c>
      <c r="AQ982" s="87">
        <v>1571</v>
      </c>
      <c r="AR982" s="89">
        <v>39486</v>
      </c>
      <c r="AS982" s="91">
        <v>0.29166666666666669</v>
      </c>
      <c r="AT982" s="87">
        <v>1215</v>
      </c>
      <c r="AU982" s="87">
        <v>1571</v>
      </c>
      <c r="AV982" s="87"/>
      <c r="AW982" s="87"/>
      <c r="AX982" s="87"/>
      <c r="AY982" s="87"/>
      <c r="AZ982" s="87"/>
      <c r="BA982" s="92"/>
    </row>
    <row r="983" spans="1:53" hidden="1">
      <c r="A983" t="e">
        <f>VLOOKUP(C983,'2010'!$G$2:$S$120,13,FALSE)</f>
        <v>#N/A</v>
      </c>
      <c r="B983" s="10">
        <v>981</v>
      </c>
      <c r="C983" s="93" t="s">
        <v>4642</v>
      </c>
      <c r="D983" s="94" t="s">
        <v>2741</v>
      </c>
      <c r="E983" s="94" t="s">
        <v>177</v>
      </c>
      <c r="F983" s="95" t="s">
        <v>171</v>
      </c>
      <c r="G983" s="95" t="s">
        <v>2587</v>
      </c>
      <c r="H983" s="94" t="s">
        <v>227</v>
      </c>
      <c r="I983" s="96" t="s">
        <v>1098</v>
      </c>
      <c r="J983" s="94" t="s">
        <v>4643</v>
      </c>
      <c r="K983" s="94">
        <v>28.194500000000001</v>
      </c>
      <c r="L983" s="94">
        <v>-25.64697</v>
      </c>
      <c r="M983" s="94">
        <v>2</v>
      </c>
      <c r="N983" s="94">
        <v>80</v>
      </c>
      <c r="O983" s="94" t="s">
        <v>4644</v>
      </c>
      <c r="P983" s="94" t="s">
        <v>4645</v>
      </c>
      <c r="Q983" s="97">
        <v>407</v>
      </c>
      <c r="R983" s="98">
        <v>4.5999999999999996</v>
      </c>
      <c r="S983" s="98">
        <v>311673</v>
      </c>
      <c r="T983" s="98">
        <v>34625</v>
      </c>
      <c r="U983" s="99">
        <v>18378.751842751844</v>
      </c>
      <c r="V983" s="99">
        <v>2041.7690417690419</v>
      </c>
      <c r="W983" s="97">
        <v>11.109399915937537</v>
      </c>
      <c r="X983" s="98">
        <v>20700</v>
      </c>
      <c r="Y983" s="98">
        <v>8769</v>
      </c>
      <c r="Z983" s="98">
        <v>5156</v>
      </c>
      <c r="AA983" s="97">
        <v>59.783393501805051</v>
      </c>
      <c r="AB983" s="97">
        <v>25.325631768953066</v>
      </c>
      <c r="AC983" s="97">
        <v>14.890974729241876</v>
      </c>
      <c r="AD983" s="97">
        <v>69.790000000000006</v>
      </c>
      <c r="AE983" s="97">
        <v>70.37</v>
      </c>
      <c r="AF983" s="97">
        <v>65.09</v>
      </c>
      <c r="AG983" s="97">
        <v>58.82</v>
      </c>
      <c r="AH983" s="97">
        <v>81.99</v>
      </c>
      <c r="AI983" s="99">
        <v>53562</v>
      </c>
      <c r="AJ983" s="97">
        <v>17.185319228807113</v>
      </c>
      <c r="AK983" s="97">
        <v>1787</v>
      </c>
      <c r="AL983" s="100">
        <v>39486</v>
      </c>
      <c r="AM983" s="101">
        <v>0.70833333333333337</v>
      </c>
      <c r="AN983" s="98">
        <v>1102</v>
      </c>
      <c r="AO983" s="100">
        <v>39486</v>
      </c>
      <c r="AP983" s="102">
        <v>0.75</v>
      </c>
      <c r="AQ983" s="98">
        <v>1080</v>
      </c>
      <c r="AR983" s="100">
        <v>39489</v>
      </c>
      <c r="AS983" s="102">
        <v>0.29166666666666669</v>
      </c>
      <c r="AT983" s="98">
        <v>1102</v>
      </c>
      <c r="AU983" s="98">
        <v>1080</v>
      </c>
      <c r="AV983" s="98"/>
      <c r="AW983" s="98"/>
      <c r="AX983" s="98"/>
      <c r="AY983" s="98"/>
      <c r="AZ983" s="98"/>
      <c r="BA983" s="103"/>
    </row>
    <row r="984" spans="1:53" hidden="1">
      <c r="A984" t="e">
        <f>VLOOKUP(C984,'2010'!$G$2:$S$120,13,FALSE)</f>
        <v>#N/A</v>
      </c>
      <c r="B984" s="10">
        <v>982</v>
      </c>
      <c r="C984" s="82" t="s">
        <v>4646</v>
      </c>
      <c r="D984" s="83" t="s">
        <v>4647</v>
      </c>
      <c r="E984" s="83" t="s">
        <v>177</v>
      </c>
      <c r="F984" s="84" t="s">
        <v>171</v>
      </c>
      <c r="G984" s="84" t="s">
        <v>2587</v>
      </c>
      <c r="H984" s="83" t="s">
        <v>227</v>
      </c>
      <c r="I984" s="85" t="s">
        <v>4648</v>
      </c>
      <c r="J984" s="83" t="s">
        <v>4649</v>
      </c>
      <c r="K984" s="83">
        <v>28.191749999999999</v>
      </c>
      <c r="L984" s="83">
        <v>-25.662610000000001</v>
      </c>
      <c r="M984" s="83">
        <v>4</v>
      </c>
      <c r="N984" s="83">
        <v>80</v>
      </c>
      <c r="O984" s="83" t="s">
        <v>4644</v>
      </c>
      <c r="P984" s="83" t="s">
        <v>4645</v>
      </c>
      <c r="Q984" s="86">
        <v>381.25</v>
      </c>
      <c r="R984" s="87">
        <v>4.3</v>
      </c>
      <c r="S984" s="87">
        <v>507127</v>
      </c>
      <c r="T984" s="87">
        <v>28459</v>
      </c>
      <c r="U984" s="88">
        <v>31924.06032786885</v>
      </c>
      <c r="V984" s="88">
        <v>1791.5173770491801</v>
      </c>
      <c r="W984" s="86">
        <v>5.6118092706560683</v>
      </c>
      <c r="X984" s="87">
        <v>17551</v>
      </c>
      <c r="Y984" s="87">
        <v>6920</v>
      </c>
      <c r="Z984" s="87">
        <v>3988</v>
      </c>
      <c r="AA984" s="86">
        <v>61.671176077866406</v>
      </c>
      <c r="AB984" s="86">
        <v>24.315682209494362</v>
      </c>
      <c r="AC984" s="86">
        <v>14.013141712639236</v>
      </c>
      <c r="AD984" s="86">
        <v>68.23</v>
      </c>
      <c r="AE984" s="86">
        <v>68.739999999999995</v>
      </c>
      <c r="AF984" s="86">
        <v>59.59</v>
      </c>
      <c r="AG984" s="86">
        <v>57.79</v>
      </c>
      <c r="AH984" s="86">
        <v>79.97</v>
      </c>
      <c r="AI984" s="88">
        <v>72037</v>
      </c>
      <c r="AJ984" s="86">
        <v>14.204923027170709</v>
      </c>
      <c r="AK984" s="86">
        <v>4161</v>
      </c>
      <c r="AL984" s="89">
        <v>39461</v>
      </c>
      <c r="AM984" s="90">
        <v>0.33333333333333331</v>
      </c>
      <c r="AN984" s="87">
        <v>2102</v>
      </c>
      <c r="AO984" s="89">
        <v>39461</v>
      </c>
      <c r="AP984" s="91">
        <v>0.33333333333333331</v>
      </c>
      <c r="AQ984" s="87">
        <v>2165</v>
      </c>
      <c r="AR984" s="89">
        <v>39461</v>
      </c>
      <c r="AS984" s="91">
        <v>0.29166666666666669</v>
      </c>
      <c r="AT984" s="87">
        <v>1571</v>
      </c>
      <c r="AU984" s="87">
        <v>566</v>
      </c>
      <c r="AV984" s="87">
        <v>1124</v>
      </c>
      <c r="AW984" s="87">
        <v>1041</v>
      </c>
      <c r="AX984" s="87"/>
      <c r="AY984" s="87"/>
      <c r="AZ984" s="87"/>
      <c r="BA984" s="92"/>
    </row>
    <row r="985" spans="1:53" hidden="1">
      <c r="A985" t="e">
        <f>VLOOKUP(C985,'2010'!$G$2:$S$120,13,FALSE)</f>
        <v>#N/A</v>
      </c>
      <c r="B985" s="10">
        <v>983</v>
      </c>
      <c r="C985" s="93" t="s">
        <v>4650</v>
      </c>
      <c r="D985" s="94" t="s">
        <v>4651</v>
      </c>
      <c r="E985" s="94" t="s">
        <v>177</v>
      </c>
      <c r="F985" s="95" t="s">
        <v>3604</v>
      </c>
      <c r="G985" s="95" t="s">
        <v>4652</v>
      </c>
      <c r="H985" s="94"/>
      <c r="I985" s="96" t="s">
        <v>4653</v>
      </c>
      <c r="J985" s="94" t="s">
        <v>4654</v>
      </c>
      <c r="K985" s="94">
        <v>28.183440000000001</v>
      </c>
      <c r="L985" s="94">
        <v>-25.657499999999999</v>
      </c>
      <c r="M985" s="94">
        <v>4</v>
      </c>
      <c r="N985" s="94">
        <v>80</v>
      </c>
      <c r="O985" s="94" t="s">
        <v>4655</v>
      </c>
      <c r="P985" s="94" t="s">
        <v>3607</v>
      </c>
      <c r="Q985" s="97">
        <v>170.5</v>
      </c>
      <c r="R985" s="98">
        <v>1.9</v>
      </c>
      <c r="S985" s="98">
        <v>239976</v>
      </c>
      <c r="T985" s="98">
        <v>14871</v>
      </c>
      <c r="U985" s="99">
        <v>33779.612903225803</v>
      </c>
      <c r="V985" s="99">
        <v>2093.2785923753663</v>
      </c>
      <c r="W985" s="97">
        <v>6.1968696869686974</v>
      </c>
      <c r="X985" s="98">
        <v>9264</v>
      </c>
      <c r="Y985" s="98">
        <v>4246</v>
      </c>
      <c r="Z985" s="98">
        <v>1361</v>
      </c>
      <c r="AA985" s="97">
        <v>62.295743393181354</v>
      </c>
      <c r="AB985" s="97">
        <v>28.552215721874791</v>
      </c>
      <c r="AC985" s="97">
        <v>9.152040884943851</v>
      </c>
      <c r="AD985" s="97">
        <v>60.9</v>
      </c>
      <c r="AE985" s="97">
        <v>61.48</v>
      </c>
      <c r="AF985" s="97">
        <v>51.96</v>
      </c>
      <c r="AG985" s="97">
        <v>55.63</v>
      </c>
      <c r="AH985" s="97">
        <v>69.97</v>
      </c>
      <c r="AI985" s="99">
        <v>12060</v>
      </c>
      <c r="AJ985" s="97">
        <v>5.025502550255025</v>
      </c>
      <c r="AK985" s="97">
        <v>3800</v>
      </c>
      <c r="AL985" s="100">
        <v>39475</v>
      </c>
      <c r="AM985" s="101">
        <v>0.33333333333333331</v>
      </c>
      <c r="AN985" s="98">
        <v>2186</v>
      </c>
      <c r="AO985" s="100">
        <v>39478</v>
      </c>
      <c r="AP985" s="102">
        <v>0.29166666666666669</v>
      </c>
      <c r="AQ985" s="98">
        <v>2424</v>
      </c>
      <c r="AR985" s="100">
        <v>39476</v>
      </c>
      <c r="AS985" s="102">
        <v>0.79166666666666663</v>
      </c>
      <c r="AT985" s="98">
        <v>1182</v>
      </c>
      <c r="AU985" s="98">
        <v>1066</v>
      </c>
      <c r="AV985" s="98">
        <v>1326</v>
      </c>
      <c r="AW985" s="98">
        <v>1098</v>
      </c>
      <c r="AX985" s="98"/>
      <c r="AY985" s="98"/>
      <c r="AZ985" s="98"/>
      <c r="BA985" s="103"/>
    </row>
    <row r="986" spans="1:53" hidden="1">
      <c r="A986" t="e">
        <f>VLOOKUP(C986,'2010'!$G$2:$S$120,13,FALSE)</f>
        <v>#N/A</v>
      </c>
      <c r="B986" s="10">
        <v>984</v>
      </c>
      <c r="C986" s="82" t="s">
        <v>4656</v>
      </c>
      <c r="D986" s="83" t="s">
        <v>4657</v>
      </c>
      <c r="E986" s="83" t="s">
        <v>71</v>
      </c>
      <c r="F986" s="84" t="s">
        <v>3664</v>
      </c>
      <c r="G986" s="84" t="s">
        <v>2787</v>
      </c>
      <c r="H986" s="83" t="s">
        <v>258</v>
      </c>
      <c r="I986" s="85" t="s">
        <v>1274</v>
      </c>
      <c r="J986" s="83" t="s">
        <v>4658</v>
      </c>
      <c r="K986" s="83">
        <v>28.183440000000001</v>
      </c>
      <c r="L986" s="83">
        <v>-25.66189</v>
      </c>
      <c r="M986" s="83">
        <v>4</v>
      </c>
      <c r="N986" s="83">
        <v>80</v>
      </c>
      <c r="O986" s="83" t="s">
        <v>4641</v>
      </c>
      <c r="P986" s="83" t="s">
        <v>4659</v>
      </c>
      <c r="Q986" s="86">
        <v>5952.25</v>
      </c>
      <c r="R986" s="87">
        <v>67.8</v>
      </c>
      <c r="S986" s="87">
        <v>6697270</v>
      </c>
      <c r="T986" s="87">
        <v>462983</v>
      </c>
      <c r="U986" s="88">
        <v>27003.986727708008</v>
      </c>
      <c r="V986" s="88">
        <v>1866.7885253475577</v>
      </c>
      <c r="W986" s="86">
        <v>6.9130108238132859</v>
      </c>
      <c r="X986" s="87">
        <v>284270</v>
      </c>
      <c r="Y986" s="87">
        <v>142684</v>
      </c>
      <c r="Z986" s="87">
        <v>36029</v>
      </c>
      <c r="AA986" s="86">
        <v>61.399662622601689</v>
      </c>
      <c r="AB986" s="86">
        <v>30.818410179207444</v>
      </c>
      <c r="AC986" s="86">
        <v>7.7819271981908615</v>
      </c>
      <c r="AD986" s="86">
        <v>76.25</v>
      </c>
      <c r="AE986" s="86">
        <v>76.83</v>
      </c>
      <c r="AF986" s="86">
        <v>68.400000000000006</v>
      </c>
      <c r="AG986" s="86">
        <v>63.86</v>
      </c>
      <c r="AH986" s="86">
        <v>88.97</v>
      </c>
      <c r="AI986" s="88">
        <v>2312275</v>
      </c>
      <c r="AJ986" s="86">
        <v>34.525635072201062</v>
      </c>
      <c r="AK986" s="86">
        <v>3659</v>
      </c>
      <c r="AL986" s="89">
        <v>39475</v>
      </c>
      <c r="AM986" s="90">
        <v>0.33333333333333331</v>
      </c>
      <c r="AN986" s="87">
        <v>2179</v>
      </c>
      <c r="AO986" s="89">
        <v>39476</v>
      </c>
      <c r="AP986" s="91">
        <v>0.79166666666666663</v>
      </c>
      <c r="AQ986" s="87">
        <v>1873</v>
      </c>
      <c r="AR986" s="89">
        <v>39475</v>
      </c>
      <c r="AS986" s="91">
        <v>0.33333333333333331</v>
      </c>
      <c r="AT986" s="87">
        <v>1362</v>
      </c>
      <c r="AU986" s="87">
        <v>1061</v>
      </c>
      <c r="AV986" s="87">
        <v>1096</v>
      </c>
      <c r="AW986" s="87">
        <v>825</v>
      </c>
      <c r="AX986" s="87"/>
      <c r="AY986" s="87"/>
      <c r="AZ986" s="87"/>
      <c r="BA986" s="92"/>
    </row>
    <row r="987" spans="1:53" hidden="1">
      <c r="A987" t="e">
        <f>VLOOKUP(C987,'2010'!$G$2:$S$120,13,FALSE)</f>
        <v>#N/A</v>
      </c>
      <c r="B987" s="10">
        <v>985</v>
      </c>
      <c r="C987" s="93" t="s">
        <v>4660</v>
      </c>
      <c r="D987" s="94" t="s">
        <v>4661</v>
      </c>
      <c r="E987" s="94" t="s">
        <v>177</v>
      </c>
      <c r="F987" s="95" t="s">
        <v>3604</v>
      </c>
      <c r="G987" s="95" t="s">
        <v>3605</v>
      </c>
      <c r="H987" s="94"/>
      <c r="I987" s="96" t="s">
        <v>2225</v>
      </c>
      <c r="J987" s="94" t="s">
        <v>4662</v>
      </c>
      <c r="K987" s="94">
        <v>28.168970000000002</v>
      </c>
      <c r="L987" s="94">
        <v>-25.65344</v>
      </c>
      <c r="M987" s="94">
        <v>2</v>
      </c>
      <c r="N987" s="94">
        <v>80</v>
      </c>
      <c r="O987" s="94" t="s">
        <v>4640</v>
      </c>
      <c r="P987" s="94" t="s">
        <v>3607</v>
      </c>
      <c r="Q987" s="97">
        <v>169.5</v>
      </c>
      <c r="R987" s="98">
        <v>1.9</v>
      </c>
      <c r="S987" s="98">
        <v>112408</v>
      </c>
      <c r="T987" s="98">
        <v>7761</v>
      </c>
      <c r="U987" s="99">
        <v>15916.176991150442</v>
      </c>
      <c r="V987" s="99">
        <v>1098.9026548672566</v>
      </c>
      <c r="W987" s="97">
        <v>6.9043128602946409</v>
      </c>
      <c r="X987" s="98">
        <v>4469</v>
      </c>
      <c r="Y987" s="98">
        <v>2130</v>
      </c>
      <c r="Z987" s="98">
        <v>1162</v>
      </c>
      <c r="AA987" s="97">
        <v>57.582785723489238</v>
      </c>
      <c r="AB987" s="97">
        <v>27.444916892153071</v>
      </c>
      <c r="AC987" s="97">
        <v>14.972297384357686</v>
      </c>
      <c r="AD987" s="97">
        <v>87.75</v>
      </c>
      <c r="AE987" s="97">
        <v>88.37</v>
      </c>
      <c r="AF987" s="97">
        <v>79.41</v>
      </c>
      <c r="AG987" s="97">
        <v>73.88</v>
      </c>
      <c r="AH987" s="97">
        <v>102.99</v>
      </c>
      <c r="AI987" s="99">
        <v>80124</v>
      </c>
      <c r="AJ987" s="97">
        <v>71.279624226033732</v>
      </c>
      <c r="AK987" s="97">
        <v>2047</v>
      </c>
      <c r="AL987" s="100">
        <v>39461</v>
      </c>
      <c r="AM987" s="101">
        <v>0.33333333333333331</v>
      </c>
      <c r="AN987" s="98">
        <v>973</v>
      </c>
      <c r="AO987" s="100">
        <v>39455</v>
      </c>
      <c r="AP987" s="102">
        <v>0.70833333333333337</v>
      </c>
      <c r="AQ987" s="98">
        <v>1220</v>
      </c>
      <c r="AR987" s="100">
        <v>39461</v>
      </c>
      <c r="AS987" s="102">
        <v>0.33333333333333331</v>
      </c>
      <c r="AT987" s="98">
        <v>973</v>
      </c>
      <c r="AU987" s="98">
        <v>1220</v>
      </c>
      <c r="AV987" s="98"/>
      <c r="AW987" s="98"/>
      <c r="AX987" s="98"/>
      <c r="AY987" s="98"/>
      <c r="AZ987" s="98"/>
      <c r="BA987" s="103"/>
    </row>
    <row r="988" spans="1:53" hidden="1">
      <c r="A988" t="e">
        <f>VLOOKUP(C988,'2010'!$G$2:$S$120,13,FALSE)</f>
        <v>#N/A</v>
      </c>
      <c r="B988" s="10">
        <v>986</v>
      </c>
      <c r="C988" s="82" t="s">
        <v>4663</v>
      </c>
      <c r="D988" s="83" t="s">
        <v>4664</v>
      </c>
      <c r="E988" s="83" t="s">
        <v>177</v>
      </c>
      <c r="F988" s="84" t="s">
        <v>3604</v>
      </c>
      <c r="G988" s="84" t="s">
        <v>3605</v>
      </c>
      <c r="H988" s="83"/>
      <c r="I988" s="85" t="s">
        <v>4665</v>
      </c>
      <c r="J988" s="83" t="s">
        <v>4666</v>
      </c>
      <c r="K988" s="83">
        <v>28.117170000000002</v>
      </c>
      <c r="L988" s="83">
        <v>-25.63072</v>
      </c>
      <c r="M988" s="83">
        <v>4</v>
      </c>
      <c r="N988" s="83">
        <v>80</v>
      </c>
      <c r="O988" s="83" t="s">
        <v>4667</v>
      </c>
      <c r="P988" s="83" t="s">
        <v>3607</v>
      </c>
      <c r="Q988" s="86">
        <v>3714.25</v>
      </c>
      <c r="R988" s="87">
        <v>42.3</v>
      </c>
      <c r="S988" s="87">
        <v>3221995</v>
      </c>
      <c r="T988" s="87">
        <v>339370</v>
      </c>
      <c r="U988" s="88">
        <v>20819.244800430773</v>
      </c>
      <c r="V988" s="88">
        <v>2192.873393013394</v>
      </c>
      <c r="W988" s="86">
        <v>10.532915165914286</v>
      </c>
      <c r="X988" s="87">
        <v>172913</v>
      </c>
      <c r="Y988" s="87">
        <v>74419</v>
      </c>
      <c r="Z988" s="87">
        <v>92038</v>
      </c>
      <c r="AA988" s="86">
        <v>50.951174234611194</v>
      </c>
      <c r="AB988" s="86">
        <v>21.928573533311724</v>
      </c>
      <c r="AC988" s="86">
        <v>27.120252232077085</v>
      </c>
      <c r="AD988" s="86">
        <v>80.91</v>
      </c>
      <c r="AE988" s="86">
        <v>81.88</v>
      </c>
      <c r="AF988" s="86">
        <v>72.62</v>
      </c>
      <c r="AG988" s="86">
        <v>64.89</v>
      </c>
      <c r="AH988" s="86">
        <v>97.98</v>
      </c>
      <c r="AI988" s="88">
        <v>1635104</v>
      </c>
      <c r="AJ988" s="86">
        <v>50.748185518599499</v>
      </c>
      <c r="AK988" s="86">
        <v>2683</v>
      </c>
      <c r="AL988" s="89">
        <v>39685</v>
      </c>
      <c r="AM988" s="90">
        <v>0.33333333333333331</v>
      </c>
      <c r="AN988" s="87">
        <v>1439</v>
      </c>
      <c r="AO988" s="89">
        <v>39472</v>
      </c>
      <c r="AP988" s="91">
        <v>0.29166666666666669</v>
      </c>
      <c r="AQ988" s="87">
        <v>1399</v>
      </c>
      <c r="AR988" s="89">
        <v>39476</v>
      </c>
      <c r="AS988" s="91">
        <v>0.79166666666666663</v>
      </c>
      <c r="AT988" s="87">
        <v>823</v>
      </c>
      <c r="AU988" s="87">
        <v>804</v>
      </c>
      <c r="AV988" s="87">
        <v>607</v>
      </c>
      <c r="AW988" s="87">
        <v>1019</v>
      </c>
      <c r="AX988" s="87"/>
      <c r="AY988" s="87"/>
      <c r="AZ988" s="87"/>
      <c r="BA988" s="92"/>
    </row>
    <row r="989" spans="1:53" hidden="1">
      <c r="A989" t="e">
        <f>VLOOKUP(C989,'2010'!$G$2:$S$120,13,FALSE)</f>
        <v>#N/A</v>
      </c>
      <c r="B989" s="10">
        <v>987</v>
      </c>
      <c r="C989" s="93" t="s">
        <v>4668</v>
      </c>
      <c r="D989" s="94" t="s">
        <v>4669</v>
      </c>
      <c r="E989" s="94" t="s">
        <v>177</v>
      </c>
      <c r="F989" s="95" t="s">
        <v>3604</v>
      </c>
      <c r="G989" s="95" t="s">
        <v>3605</v>
      </c>
      <c r="H989" s="94"/>
      <c r="I989" s="96" t="s">
        <v>2297</v>
      </c>
      <c r="J989" s="94" t="s">
        <v>4670</v>
      </c>
      <c r="K989" s="94">
        <v>28.108419999999999</v>
      </c>
      <c r="L989" s="94">
        <v>-25.62875</v>
      </c>
      <c r="M989" s="94">
        <v>6</v>
      </c>
      <c r="N989" s="94">
        <v>70</v>
      </c>
      <c r="O989" s="94" t="s">
        <v>4640</v>
      </c>
      <c r="P989" s="94" t="s">
        <v>3607</v>
      </c>
      <c r="Q989" s="97">
        <v>166.5</v>
      </c>
      <c r="R989" s="98">
        <v>1.9</v>
      </c>
      <c r="S989" s="98">
        <v>222749</v>
      </c>
      <c r="T989" s="98">
        <v>22826</v>
      </c>
      <c r="U989" s="99">
        <v>32107.963963963964</v>
      </c>
      <c r="V989" s="99">
        <v>3290.2342342342345</v>
      </c>
      <c r="W989" s="97">
        <v>10.247408518107825</v>
      </c>
      <c r="X989" s="98">
        <v>11983</v>
      </c>
      <c r="Y989" s="98">
        <v>5219</v>
      </c>
      <c r="Z989" s="98">
        <v>5624</v>
      </c>
      <c r="AA989" s="97">
        <v>52.497152370104274</v>
      </c>
      <c r="AB989" s="97">
        <v>22.864277578200298</v>
      </c>
      <c r="AC989" s="97">
        <v>24.638570051695435</v>
      </c>
      <c r="AD989" s="97">
        <v>70.95</v>
      </c>
      <c r="AE989" s="97">
        <v>72.28</v>
      </c>
      <c r="AF989" s="97">
        <v>59.17</v>
      </c>
      <c r="AG989" s="97">
        <v>56.73</v>
      </c>
      <c r="AH989" s="97">
        <v>88.98</v>
      </c>
      <c r="AI989" s="99">
        <v>109572</v>
      </c>
      <c r="AJ989" s="97">
        <v>49.190793224660936</v>
      </c>
      <c r="AK989" s="97">
        <v>3684</v>
      </c>
      <c r="AL989" s="100">
        <v>39492</v>
      </c>
      <c r="AM989" s="101">
        <v>0.70833333333333337</v>
      </c>
      <c r="AN989" s="98">
        <v>2476</v>
      </c>
      <c r="AO989" s="100">
        <v>39490</v>
      </c>
      <c r="AP989" s="102">
        <v>0.70833333333333337</v>
      </c>
      <c r="AQ989" s="98">
        <v>2333</v>
      </c>
      <c r="AR989" s="100">
        <v>39496</v>
      </c>
      <c r="AS989" s="102">
        <v>0.33333333333333331</v>
      </c>
      <c r="AT989" s="98">
        <v>1157</v>
      </c>
      <c r="AU989" s="98">
        <v>717</v>
      </c>
      <c r="AV989" s="98">
        <v>659</v>
      </c>
      <c r="AW989" s="98">
        <v>637</v>
      </c>
      <c r="AX989" s="98">
        <v>618</v>
      </c>
      <c r="AY989" s="98">
        <v>1107</v>
      </c>
      <c r="AZ989" s="98"/>
      <c r="BA989" s="103"/>
    </row>
    <row r="990" spans="1:53" hidden="1">
      <c r="A990" t="e">
        <f>VLOOKUP(C990,'2010'!$G$2:$S$120,13,FALSE)</f>
        <v>#N/A</v>
      </c>
      <c r="B990" s="10">
        <v>988</v>
      </c>
      <c r="C990" s="82" t="s">
        <v>4671</v>
      </c>
      <c r="D990" s="83" t="s">
        <v>4672</v>
      </c>
      <c r="E990" s="83" t="s">
        <v>177</v>
      </c>
      <c r="F990" s="84" t="s">
        <v>4673</v>
      </c>
      <c r="G990" s="84" t="s">
        <v>4674</v>
      </c>
      <c r="H990" s="83" t="s">
        <v>191</v>
      </c>
      <c r="I990" s="85" t="s">
        <v>4624</v>
      </c>
      <c r="J990" s="83" t="s">
        <v>4675</v>
      </c>
      <c r="K990" s="83">
        <v>28.112030000000001</v>
      </c>
      <c r="L990" s="83">
        <v>-25.642029999999998</v>
      </c>
      <c r="M990" s="83">
        <v>4</v>
      </c>
      <c r="N990" s="83">
        <v>120</v>
      </c>
      <c r="O990" s="83" t="s">
        <v>4676</v>
      </c>
      <c r="P990" s="83" t="s">
        <v>4677</v>
      </c>
      <c r="Q990" s="86">
        <v>169.08</v>
      </c>
      <c r="R990" s="87">
        <v>1.9</v>
      </c>
      <c r="S990" s="87">
        <v>286289</v>
      </c>
      <c r="T990" s="87">
        <v>16398</v>
      </c>
      <c r="U990" s="88">
        <v>40637.189496096522</v>
      </c>
      <c r="V990" s="88">
        <v>2327.6082327892118</v>
      </c>
      <c r="W990" s="86">
        <v>5.7277785733996067</v>
      </c>
      <c r="X990" s="87">
        <v>8119</v>
      </c>
      <c r="Y990" s="87">
        <v>5337</v>
      </c>
      <c r="Z990" s="87">
        <v>2942</v>
      </c>
      <c r="AA990" s="86">
        <v>49.512135626295887</v>
      </c>
      <c r="AB990" s="86">
        <v>32.546652030735459</v>
      </c>
      <c r="AC990" s="86">
        <v>17.941212342968655</v>
      </c>
      <c r="AD990" s="86">
        <v>103.82</v>
      </c>
      <c r="AE990" s="86">
        <v>104.89</v>
      </c>
      <c r="AF990" s="86">
        <v>86.29</v>
      </c>
      <c r="AG990" s="86">
        <v>84.91</v>
      </c>
      <c r="AH990" s="86">
        <v>121.99</v>
      </c>
      <c r="AI990" s="88">
        <v>46169</v>
      </c>
      <c r="AJ990" s="86">
        <v>16.126711120580953</v>
      </c>
      <c r="AK990" s="86">
        <v>4946</v>
      </c>
      <c r="AL990" s="89">
        <v>39496</v>
      </c>
      <c r="AM990" s="90">
        <v>0.29166666666666669</v>
      </c>
      <c r="AN990" s="87">
        <v>2432</v>
      </c>
      <c r="AO990" s="89">
        <v>39493</v>
      </c>
      <c r="AP990" s="91">
        <v>0.75</v>
      </c>
      <c r="AQ990" s="87">
        <v>3493</v>
      </c>
      <c r="AR990" s="89">
        <v>39496</v>
      </c>
      <c r="AS990" s="91">
        <v>0.29166666666666669</v>
      </c>
      <c r="AT990" s="87">
        <v>1080</v>
      </c>
      <c r="AU990" s="87">
        <v>1352</v>
      </c>
      <c r="AV990" s="87">
        <v>2023</v>
      </c>
      <c r="AW990" s="87">
        <v>1512</v>
      </c>
      <c r="AX990" s="87"/>
      <c r="AY990" s="87"/>
      <c r="AZ990" s="87"/>
      <c r="BA990" s="92"/>
    </row>
    <row r="991" spans="1:53" hidden="1">
      <c r="A991" t="e">
        <f>VLOOKUP(C991,'2010'!$G$2:$S$120,13,FALSE)</f>
        <v>#N/A</v>
      </c>
      <c r="B991" s="10">
        <v>989</v>
      </c>
      <c r="C991" s="93" t="s">
        <v>4678</v>
      </c>
      <c r="D991" s="94" t="s">
        <v>4679</v>
      </c>
      <c r="E991" s="94" t="s">
        <v>177</v>
      </c>
      <c r="F991" s="95" t="s">
        <v>3664</v>
      </c>
      <c r="G991" s="95" t="s">
        <v>3665</v>
      </c>
      <c r="H991" s="94" t="s">
        <v>191</v>
      </c>
      <c r="I991" s="96" t="s">
        <v>2235</v>
      </c>
      <c r="J991" s="94" t="s">
        <v>4680</v>
      </c>
      <c r="K991" s="94">
        <v>28.120200000000001</v>
      </c>
      <c r="L991" s="94">
        <v>-25.674610000000001</v>
      </c>
      <c r="M991" s="94">
        <v>4</v>
      </c>
      <c r="N991" s="94">
        <v>80</v>
      </c>
      <c r="O991" s="94" t="s">
        <v>4681</v>
      </c>
      <c r="P991" s="94" t="s">
        <v>4682</v>
      </c>
      <c r="Q991" s="97">
        <v>168</v>
      </c>
      <c r="R991" s="98">
        <v>1.9</v>
      </c>
      <c r="S991" s="98">
        <v>143027</v>
      </c>
      <c r="T991" s="98">
        <v>4088</v>
      </c>
      <c r="U991" s="99">
        <v>20432.428571428572</v>
      </c>
      <c r="V991" s="99">
        <v>584</v>
      </c>
      <c r="W991" s="97">
        <v>2.8582015982996216</v>
      </c>
      <c r="X991" s="98">
        <v>3049</v>
      </c>
      <c r="Y991" s="98">
        <v>861</v>
      </c>
      <c r="Z991" s="98">
        <v>178</v>
      </c>
      <c r="AA991" s="97">
        <v>74.584148727984342</v>
      </c>
      <c r="AB991" s="97">
        <v>21.06164383561644</v>
      </c>
      <c r="AC991" s="97">
        <v>4.3542074363992169</v>
      </c>
      <c r="AD991" s="97">
        <v>80.44</v>
      </c>
      <c r="AE991" s="97">
        <v>80.75</v>
      </c>
      <c r="AF991" s="97">
        <v>69.81</v>
      </c>
      <c r="AG991" s="97">
        <v>67.900000000000006</v>
      </c>
      <c r="AH991" s="97">
        <v>93.98</v>
      </c>
      <c r="AI991" s="99">
        <v>70147</v>
      </c>
      <c r="AJ991" s="97">
        <v>49.044585987261144</v>
      </c>
      <c r="AK991" s="97">
        <v>2034</v>
      </c>
      <c r="AL991" s="100">
        <v>39492</v>
      </c>
      <c r="AM991" s="101">
        <v>0.75</v>
      </c>
      <c r="AN991" s="98">
        <v>1176</v>
      </c>
      <c r="AO991" s="100">
        <v>39492</v>
      </c>
      <c r="AP991" s="102">
        <v>0.75</v>
      </c>
      <c r="AQ991" s="98">
        <v>1387</v>
      </c>
      <c r="AR991" s="100">
        <v>39491</v>
      </c>
      <c r="AS991" s="102">
        <v>0.29166666666666669</v>
      </c>
      <c r="AT991" s="98">
        <v>672</v>
      </c>
      <c r="AU991" s="98">
        <v>504</v>
      </c>
      <c r="AV991" s="98">
        <v>546</v>
      </c>
      <c r="AW991" s="98">
        <v>841</v>
      </c>
      <c r="AX991" s="98"/>
      <c r="AY991" s="98"/>
      <c r="AZ991" s="98"/>
      <c r="BA991" s="103"/>
    </row>
    <row r="992" spans="1:53" hidden="1">
      <c r="A992" t="e">
        <f>VLOOKUP(C992,'2010'!$G$2:$S$120,13,FALSE)</f>
        <v>#N/A</v>
      </c>
      <c r="B992" s="10">
        <v>990</v>
      </c>
      <c r="C992" s="82" t="s">
        <v>4683</v>
      </c>
      <c r="D992" s="83" t="s">
        <v>4684</v>
      </c>
      <c r="E992" s="83" t="s">
        <v>177</v>
      </c>
      <c r="F992" s="84" t="s">
        <v>3664</v>
      </c>
      <c r="G992" s="84" t="s">
        <v>3665</v>
      </c>
      <c r="H992" s="83" t="s">
        <v>191</v>
      </c>
      <c r="I992" s="85" t="s">
        <v>4685</v>
      </c>
      <c r="J992" s="83" t="s">
        <v>4686</v>
      </c>
      <c r="K992" s="83">
        <v>28.114190000000001</v>
      </c>
      <c r="L992" s="83">
        <v>-25.675329999999999</v>
      </c>
      <c r="M992" s="83">
        <v>4</v>
      </c>
      <c r="N992" s="83">
        <v>80</v>
      </c>
      <c r="O992" s="83" t="s">
        <v>4681</v>
      </c>
      <c r="P992" s="83" t="s">
        <v>321</v>
      </c>
      <c r="Q992" s="86">
        <v>255.95</v>
      </c>
      <c r="R992" s="87">
        <v>2.9</v>
      </c>
      <c r="S992" s="87">
        <v>345411</v>
      </c>
      <c r="T992" s="87">
        <v>13185</v>
      </c>
      <c r="U992" s="88">
        <v>32388.607149833955</v>
      </c>
      <c r="V992" s="88">
        <v>1236.3352217229929</v>
      </c>
      <c r="W992" s="86">
        <v>3.8171916933739807</v>
      </c>
      <c r="X992" s="87">
        <v>8383</v>
      </c>
      <c r="Y992" s="87">
        <v>2891</v>
      </c>
      <c r="Z992" s="87">
        <v>1911</v>
      </c>
      <c r="AA992" s="86">
        <v>63.579825559347746</v>
      </c>
      <c r="AB992" s="86">
        <v>21.926431551004928</v>
      </c>
      <c r="AC992" s="86">
        <v>14.493742889647326</v>
      </c>
      <c r="AD992" s="86">
        <v>64.53</v>
      </c>
      <c r="AE992" s="86">
        <v>64.709999999999994</v>
      </c>
      <c r="AF992" s="86">
        <v>60.09</v>
      </c>
      <c r="AG992" s="86">
        <v>55.63</v>
      </c>
      <c r="AH992" s="86">
        <v>76.98</v>
      </c>
      <c r="AI992" s="88">
        <v>28643</v>
      </c>
      <c r="AJ992" s="86">
        <v>8.2924400207289288</v>
      </c>
      <c r="AK992" s="86">
        <v>3240</v>
      </c>
      <c r="AL992" s="89">
        <v>39492</v>
      </c>
      <c r="AM992" s="90">
        <v>0.75</v>
      </c>
      <c r="AN992" s="87">
        <v>1707</v>
      </c>
      <c r="AO992" s="89">
        <v>39486</v>
      </c>
      <c r="AP992" s="91">
        <v>0.29166666666666669</v>
      </c>
      <c r="AQ992" s="87">
        <v>2056</v>
      </c>
      <c r="AR992" s="89">
        <v>39492</v>
      </c>
      <c r="AS992" s="91">
        <v>0.75</v>
      </c>
      <c r="AT992" s="87">
        <v>962</v>
      </c>
      <c r="AU992" s="87">
        <v>773</v>
      </c>
      <c r="AV992" s="87">
        <v>1084</v>
      </c>
      <c r="AW992" s="87">
        <v>972</v>
      </c>
      <c r="AX992" s="87"/>
      <c r="AY992" s="87"/>
      <c r="AZ992" s="87"/>
      <c r="BA992" s="92"/>
    </row>
    <row r="993" spans="1:53" hidden="1">
      <c r="A993" t="e">
        <f>VLOOKUP(C993,'2010'!$G$2:$S$120,13,FALSE)</f>
        <v>#N/A</v>
      </c>
      <c r="B993" s="10">
        <v>991</v>
      </c>
      <c r="C993" s="93" t="s">
        <v>4687</v>
      </c>
      <c r="D993" s="94" t="s">
        <v>4688</v>
      </c>
      <c r="E993" s="94" t="s">
        <v>177</v>
      </c>
      <c r="F993" s="95" t="s">
        <v>4673</v>
      </c>
      <c r="G993" s="95" t="s">
        <v>4689</v>
      </c>
      <c r="H993" s="94" t="s">
        <v>191</v>
      </c>
      <c r="I993" s="96" t="s">
        <v>1528</v>
      </c>
      <c r="J993" s="94" t="s">
        <v>4690</v>
      </c>
      <c r="K993" s="94">
        <v>28.158809999999999</v>
      </c>
      <c r="L993" s="94">
        <v>-25.70506</v>
      </c>
      <c r="M993" s="94">
        <v>4</v>
      </c>
      <c r="N993" s="94">
        <v>120</v>
      </c>
      <c r="O993" s="94" t="s">
        <v>4691</v>
      </c>
      <c r="P993" s="94" t="s">
        <v>4692</v>
      </c>
      <c r="Q993" s="97">
        <v>166.5</v>
      </c>
      <c r="R993" s="98">
        <v>1.9</v>
      </c>
      <c r="S993" s="98">
        <v>251625</v>
      </c>
      <c r="T993" s="98">
        <v>12506</v>
      </c>
      <c r="U993" s="99">
        <v>36270.270270270274</v>
      </c>
      <c r="V993" s="99">
        <v>1802.6666666666667</v>
      </c>
      <c r="W993" s="97">
        <v>4.9700943864878289</v>
      </c>
      <c r="X993" s="98">
        <v>6313</v>
      </c>
      <c r="Y993" s="98">
        <v>3809</v>
      </c>
      <c r="Z993" s="98">
        <v>2384</v>
      </c>
      <c r="AA993" s="97">
        <v>50.479769710538946</v>
      </c>
      <c r="AB993" s="97">
        <v>30.457380457380456</v>
      </c>
      <c r="AC993" s="97">
        <v>19.062849832080602</v>
      </c>
      <c r="AD993" s="97">
        <v>98.55</v>
      </c>
      <c r="AE993" s="97">
        <v>99.5</v>
      </c>
      <c r="AF993" s="97">
        <v>80.349999999999994</v>
      </c>
      <c r="AG993" s="97">
        <v>78.95</v>
      </c>
      <c r="AH993" s="97">
        <v>117.98</v>
      </c>
      <c r="AI993" s="99">
        <v>27539</v>
      </c>
      <c r="AJ993" s="97">
        <v>10.944461003477397</v>
      </c>
      <c r="AK993" s="97">
        <v>3518</v>
      </c>
      <c r="AL993" s="100">
        <v>39493</v>
      </c>
      <c r="AM993" s="101">
        <v>0.75</v>
      </c>
      <c r="AN993" s="98">
        <v>2006</v>
      </c>
      <c r="AO993" s="100">
        <v>39492</v>
      </c>
      <c r="AP993" s="102">
        <v>0.29166666666666669</v>
      </c>
      <c r="AQ993" s="98">
        <v>2341</v>
      </c>
      <c r="AR993" s="100">
        <v>39493</v>
      </c>
      <c r="AS993" s="102">
        <v>0.75</v>
      </c>
      <c r="AT993" s="98">
        <v>938</v>
      </c>
      <c r="AU993" s="98">
        <v>1257</v>
      </c>
      <c r="AV993" s="98">
        <v>1455</v>
      </c>
      <c r="AW993" s="98">
        <v>886</v>
      </c>
      <c r="AX993" s="98"/>
      <c r="AY993" s="98"/>
      <c r="AZ993" s="98"/>
      <c r="BA993" s="103"/>
    </row>
    <row r="994" spans="1:53" hidden="1">
      <c r="A994" t="e">
        <f>VLOOKUP(C994,'2010'!$G$2:$S$120,13,FALSE)</f>
        <v>#N/A</v>
      </c>
      <c r="B994" s="10">
        <v>992</v>
      </c>
      <c r="C994" s="82" t="s">
        <v>4693</v>
      </c>
      <c r="D994" s="83" t="s">
        <v>4694</v>
      </c>
      <c r="E994" s="83" t="s">
        <v>177</v>
      </c>
      <c r="F994" s="84" t="s">
        <v>4695</v>
      </c>
      <c r="G994" s="84" t="s">
        <v>4696</v>
      </c>
      <c r="H994" s="83"/>
      <c r="I994" s="85" t="s">
        <v>1947</v>
      </c>
      <c r="J994" s="83" t="s">
        <v>4697</v>
      </c>
      <c r="K994" s="83">
        <v>28.079139999999999</v>
      </c>
      <c r="L994" s="83">
        <v>-25.597439999999999</v>
      </c>
      <c r="M994" s="83">
        <v>2</v>
      </c>
      <c r="N994" s="83">
        <v>100</v>
      </c>
      <c r="O994" s="83" t="s">
        <v>4676</v>
      </c>
      <c r="P994" s="83" t="s">
        <v>3607</v>
      </c>
      <c r="Q994" s="86">
        <v>170</v>
      </c>
      <c r="R994" s="87">
        <v>1.9</v>
      </c>
      <c r="S994" s="87">
        <v>118640</v>
      </c>
      <c r="T994" s="87">
        <v>5658</v>
      </c>
      <c r="U994" s="88">
        <v>16749.176470588234</v>
      </c>
      <c r="V994" s="88">
        <v>798.77647058823527</v>
      </c>
      <c r="W994" s="86">
        <v>4.7690492245448413</v>
      </c>
      <c r="X994" s="87">
        <v>2599</v>
      </c>
      <c r="Y994" s="87">
        <v>2654</v>
      </c>
      <c r="Z994" s="87">
        <v>405</v>
      </c>
      <c r="AA994" s="86">
        <v>45.934959349593498</v>
      </c>
      <c r="AB994" s="86">
        <v>46.907034287734184</v>
      </c>
      <c r="AC994" s="86">
        <v>7.1580063626723227</v>
      </c>
      <c r="AD994" s="86">
        <v>71.11</v>
      </c>
      <c r="AE994" s="86">
        <v>71.22</v>
      </c>
      <c r="AF994" s="86">
        <v>68.8</v>
      </c>
      <c r="AG994" s="86">
        <v>59.85</v>
      </c>
      <c r="AH994" s="86">
        <v>83.99</v>
      </c>
      <c r="AI994" s="88">
        <v>2948</v>
      </c>
      <c r="AJ994" s="86">
        <v>2.4848280512474714</v>
      </c>
      <c r="AK994" s="86">
        <v>2116</v>
      </c>
      <c r="AL994" s="89">
        <v>39490</v>
      </c>
      <c r="AM994" s="90">
        <v>0.29166666666666669</v>
      </c>
      <c r="AN994" s="87">
        <v>1118</v>
      </c>
      <c r="AO994" s="89">
        <v>39489</v>
      </c>
      <c r="AP994" s="91">
        <v>0.75</v>
      </c>
      <c r="AQ994" s="87">
        <v>1469</v>
      </c>
      <c r="AR994" s="89">
        <v>39490</v>
      </c>
      <c r="AS994" s="91">
        <v>0.29166666666666669</v>
      </c>
      <c r="AT994" s="87">
        <v>1118</v>
      </c>
      <c r="AU994" s="87">
        <v>1469</v>
      </c>
      <c r="AV994" s="87"/>
      <c r="AW994" s="87"/>
      <c r="AX994" s="87"/>
      <c r="AY994" s="87"/>
      <c r="AZ994" s="87"/>
      <c r="BA994" s="92"/>
    </row>
    <row r="995" spans="1:53" hidden="1">
      <c r="A995" t="e">
        <f>VLOOKUP(C995,'2010'!$G$2:$S$120,13,FALSE)</f>
        <v>#N/A</v>
      </c>
      <c r="B995" s="10">
        <v>993</v>
      </c>
      <c r="C995" s="93" t="s">
        <v>4698</v>
      </c>
      <c r="D995" s="94" t="s">
        <v>4699</v>
      </c>
      <c r="E995" s="94" t="s">
        <v>177</v>
      </c>
      <c r="F995" s="95" t="s">
        <v>3604</v>
      </c>
      <c r="G995" s="95" t="s">
        <v>3605</v>
      </c>
      <c r="H995" s="94"/>
      <c r="I995" s="96" t="s">
        <v>1010</v>
      </c>
      <c r="J995" s="94" t="s">
        <v>4700</v>
      </c>
      <c r="K995" s="94">
        <v>28.069939999999999</v>
      </c>
      <c r="L995" s="94">
        <v>-25.624140000000001</v>
      </c>
      <c r="M995" s="94">
        <v>4</v>
      </c>
      <c r="N995" s="94">
        <v>100</v>
      </c>
      <c r="O995" s="94" t="s">
        <v>3607</v>
      </c>
      <c r="P995" s="94" t="s">
        <v>321</v>
      </c>
      <c r="Q995" s="97">
        <v>191.25</v>
      </c>
      <c r="R995" s="98">
        <v>2.2000000000000002</v>
      </c>
      <c r="S995" s="98">
        <v>137103</v>
      </c>
      <c r="T995" s="98">
        <v>12287</v>
      </c>
      <c r="U995" s="99">
        <v>17205.082352941175</v>
      </c>
      <c r="V995" s="99">
        <v>1541.8980392156864</v>
      </c>
      <c r="W995" s="97">
        <v>8.9618753783651712</v>
      </c>
      <c r="X995" s="98">
        <v>6470</v>
      </c>
      <c r="Y995" s="98">
        <v>3707</v>
      </c>
      <c r="Z995" s="98">
        <v>2110</v>
      </c>
      <c r="AA995" s="97">
        <v>52.657280052087572</v>
      </c>
      <c r="AB995" s="97">
        <v>30.170098478066247</v>
      </c>
      <c r="AC995" s="97">
        <v>17.172621469846177</v>
      </c>
      <c r="AD995" s="97">
        <v>90.49</v>
      </c>
      <c r="AE995" s="97">
        <v>91.9</v>
      </c>
      <c r="AF995" s="97">
        <v>76.19</v>
      </c>
      <c r="AG995" s="97">
        <v>72.89</v>
      </c>
      <c r="AH995" s="97">
        <v>107.98</v>
      </c>
      <c r="AI995" s="99">
        <v>36617</v>
      </c>
      <c r="AJ995" s="97">
        <v>26.707657746365872</v>
      </c>
      <c r="AK995" s="97">
        <v>1752</v>
      </c>
      <c r="AL995" s="100">
        <v>39482</v>
      </c>
      <c r="AM995" s="101">
        <v>0.70833333333333337</v>
      </c>
      <c r="AN995" s="98">
        <v>991</v>
      </c>
      <c r="AO995" s="100">
        <v>39479</v>
      </c>
      <c r="AP995" s="102">
        <v>0.29166666666666669</v>
      </c>
      <c r="AQ995" s="98">
        <v>917</v>
      </c>
      <c r="AR995" s="100">
        <v>39482</v>
      </c>
      <c r="AS995" s="102">
        <v>0.70833333333333337</v>
      </c>
      <c r="AT995" s="98">
        <v>460</v>
      </c>
      <c r="AU995" s="98">
        <v>531</v>
      </c>
      <c r="AV995" s="98">
        <v>483</v>
      </c>
      <c r="AW995" s="98">
        <v>494</v>
      </c>
      <c r="AX995" s="98"/>
      <c r="AY995" s="98"/>
      <c r="AZ995" s="98"/>
      <c r="BA995" s="103"/>
    </row>
    <row r="996" spans="1:53" hidden="1">
      <c r="A996" t="e">
        <f>VLOOKUP(C996,'2010'!$G$2:$S$120,13,FALSE)</f>
        <v>#N/A</v>
      </c>
      <c r="B996" s="10">
        <v>994</v>
      </c>
      <c r="C996" s="82" t="s">
        <v>4701</v>
      </c>
      <c r="D996" s="83" t="s">
        <v>4702</v>
      </c>
      <c r="E996" s="83" t="s">
        <v>177</v>
      </c>
      <c r="F996" s="84" t="s">
        <v>4703</v>
      </c>
      <c r="G996" s="84" t="s">
        <v>4704</v>
      </c>
      <c r="H996" s="83" t="s">
        <v>191</v>
      </c>
      <c r="I996" s="85" t="s">
        <v>1423</v>
      </c>
      <c r="J996" s="83" t="s">
        <v>4705</v>
      </c>
      <c r="K996" s="83">
        <v>28.100280000000001</v>
      </c>
      <c r="L996" s="83">
        <v>-25.807780000000001</v>
      </c>
      <c r="M996" s="83">
        <v>2</v>
      </c>
      <c r="N996" s="83">
        <v>80</v>
      </c>
      <c r="O996" s="83" t="s">
        <v>4706</v>
      </c>
      <c r="P996" s="83" t="s">
        <v>4627</v>
      </c>
      <c r="Q996" s="86">
        <v>194.25</v>
      </c>
      <c r="R996" s="87">
        <v>2.2000000000000002</v>
      </c>
      <c r="S996" s="87">
        <v>87408</v>
      </c>
      <c r="T996" s="87">
        <v>5615</v>
      </c>
      <c r="U996" s="88">
        <v>10799.444015444016</v>
      </c>
      <c r="V996" s="88">
        <v>693.7451737451737</v>
      </c>
      <c r="W996" s="86">
        <v>6.4238971261211795</v>
      </c>
      <c r="X996" s="87">
        <v>3887</v>
      </c>
      <c r="Y996" s="87">
        <v>1489</v>
      </c>
      <c r="Z996" s="87">
        <v>239</v>
      </c>
      <c r="AA996" s="86">
        <v>69.225289403383798</v>
      </c>
      <c r="AB996" s="86">
        <v>26.518254674977737</v>
      </c>
      <c r="AC996" s="86">
        <v>4.2564559216384685</v>
      </c>
      <c r="AD996" s="86">
        <v>76.489999999999995</v>
      </c>
      <c r="AE996" s="86">
        <v>77.069999999999993</v>
      </c>
      <c r="AF996" s="86">
        <v>68.099999999999994</v>
      </c>
      <c r="AG996" s="86">
        <v>62.86</v>
      </c>
      <c r="AH996" s="86">
        <v>90.99</v>
      </c>
      <c r="AI996" s="88">
        <v>31395</v>
      </c>
      <c r="AJ996" s="86">
        <v>35.917764964305327</v>
      </c>
      <c r="AK996" s="86">
        <v>1315</v>
      </c>
      <c r="AL996" s="89">
        <v>39519</v>
      </c>
      <c r="AM996" s="90">
        <v>0.33333333333333331</v>
      </c>
      <c r="AN996" s="87">
        <v>848</v>
      </c>
      <c r="AO996" s="89">
        <v>39519</v>
      </c>
      <c r="AP996" s="91">
        <v>0.33333333333333331</v>
      </c>
      <c r="AQ996" s="87">
        <v>610</v>
      </c>
      <c r="AR996" s="89">
        <v>39520</v>
      </c>
      <c r="AS996" s="91">
        <v>0.75</v>
      </c>
      <c r="AT996" s="87">
        <v>848</v>
      </c>
      <c r="AU996" s="87">
        <v>610</v>
      </c>
      <c r="AV996" s="87"/>
      <c r="AW996" s="87"/>
      <c r="AX996" s="87"/>
      <c r="AY996" s="87"/>
      <c r="AZ996" s="87"/>
      <c r="BA996" s="92"/>
    </row>
    <row r="997" spans="1:53" hidden="1">
      <c r="A997" t="e">
        <f>VLOOKUP(C997,'2010'!$G$2:$S$120,13,FALSE)</f>
        <v>#N/A</v>
      </c>
      <c r="B997" s="10">
        <v>995</v>
      </c>
      <c r="C997" s="93" t="s">
        <v>4707</v>
      </c>
      <c r="D997" s="94" t="s">
        <v>4708</v>
      </c>
      <c r="E997" s="94" t="s">
        <v>177</v>
      </c>
      <c r="F997" s="95" t="s">
        <v>4709</v>
      </c>
      <c r="G997" s="95" t="s">
        <v>2618</v>
      </c>
      <c r="H997" s="94" t="s">
        <v>191</v>
      </c>
      <c r="I997" s="96" t="s">
        <v>4373</v>
      </c>
      <c r="J997" s="94" t="s">
        <v>4710</v>
      </c>
      <c r="K997" s="94">
        <v>28.230499999999999</v>
      </c>
      <c r="L997" s="94">
        <v>-25.80875</v>
      </c>
      <c r="M997" s="94">
        <v>6</v>
      </c>
      <c r="N997" s="94">
        <v>80</v>
      </c>
      <c r="O997" s="94" t="s">
        <v>1758</v>
      </c>
      <c r="P997" s="94" t="s">
        <v>4711</v>
      </c>
      <c r="Q997" s="97">
        <v>204</v>
      </c>
      <c r="R997" s="98">
        <v>2.2999999999999998</v>
      </c>
      <c r="S997" s="98">
        <v>424924</v>
      </c>
      <c r="T997" s="98">
        <v>27828</v>
      </c>
      <c r="U997" s="99">
        <v>49991.058823529413</v>
      </c>
      <c r="V997" s="99">
        <v>3273.8823529411766</v>
      </c>
      <c r="W997" s="97">
        <v>6.5489358096977339</v>
      </c>
      <c r="X997" s="98">
        <v>15501</v>
      </c>
      <c r="Y997" s="98">
        <v>6655</v>
      </c>
      <c r="Z997" s="98">
        <v>5672</v>
      </c>
      <c r="AA997" s="97">
        <v>55.702889176369119</v>
      </c>
      <c r="AB997" s="97">
        <v>23.914762110104931</v>
      </c>
      <c r="AC997" s="97">
        <v>20.382348713525943</v>
      </c>
      <c r="AD997" s="97">
        <v>85.67</v>
      </c>
      <c r="AE997" s="97">
        <v>86.93</v>
      </c>
      <c r="AF997" s="97">
        <v>67.58</v>
      </c>
      <c r="AG997" s="97">
        <v>70.89</v>
      </c>
      <c r="AH997" s="97">
        <v>101.99</v>
      </c>
      <c r="AI997" s="99">
        <v>281794</v>
      </c>
      <c r="AJ997" s="97">
        <v>66.316329508335599</v>
      </c>
      <c r="AK997" s="97">
        <v>5246</v>
      </c>
      <c r="AL997" s="100">
        <v>39514</v>
      </c>
      <c r="AM997" s="101">
        <v>0.70833333333333337</v>
      </c>
      <c r="AN997" s="98">
        <v>3026</v>
      </c>
      <c r="AO997" s="100">
        <v>39514</v>
      </c>
      <c r="AP997" s="102">
        <v>0.33333333333333331</v>
      </c>
      <c r="AQ997" s="98">
        <v>3085</v>
      </c>
      <c r="AR997" s="100">
        <v>39517</v>
      </c>
      <c r="AS997" s="102">
        <v>0.70833333333333337</v>
      </c>
      <c r="AT997" s="98">
        <v>1165</v>
      </c>
      <c r="AU997" s="98">
        <v>1072</v>
      </c>
      <c r="AV997" s="98">
        <v>1028</v>
      </c>
      <c r="AW997" s="98">
        <v>1128</v>
      </c>
      <c r="AX997" s="98">
        <v>887</v>
      </c>
      <c r="AY997" s="98">
        <v>1091</v>
      </c>
      <c r="AZ997" s="98"/>
      <c r="BA997" s="103"/>
    </row>
    <row r="998" spans="1:53" hidden="1">
      <c r="A998" t="e">
        <f>VLOOKUP(C998,'2010'!$G$2:$S$120,13,FALSE)</f>
        <v>#N/A</v>
      </c>
      <c r="B998" s="10">
        <v>996</v>
      </c>
      <c r="C998" s="82" t="s">
        <v>4712</v>
      </c>
      <c r="D998" s="83" t="s">
        <v>4713</v>
      </c>
      <c r="E998" s="83" t="s">
        <v>71</v>
      </c>
      <c r="F998" s="84" t="s">
        <v>2403</v>
      </c>
      <c r="G998" s="84" t="s">
        <v>4714</v>
      </c>
      <c r="H998" s="83" t="s">
        <v>191</v>
      </c>
      <c r="I998" s="85" t="s">
        <v>3445</v>
      </c>
      <c r="J998" s="83" t="s">
        <v>4715</v>
      </c>
      <c r="K998" s="83">
        <v>28.172640000000001</v>
      </c>
      <c r="L998" s="83">
        <v>-25.862390000000001</v>
      </c>
      <c r="M998" s="83">
        <v>4</v>
      </c>
      <c r="N998" s="83">
        <v>120</v>
      </c>
      <c r="O998" s="83" t="s">
        <v>1758</v>
      </c>
      <c r="P998" s="83" t="s">
        <v>609</v>
      </c>
      <c r="Q998" s="86">
        <v>5952.25</v>
      </c>
      <c r="R998" s="87">
        <v>67.8</v>
      </c>
      <c r="S998" s="87">
        <v>16219560</v>
      </c>
      <c r="T998" s="87">
        <v>720264</v>
      </c>
      <c r="U998" s="88">
        <v>65398.704691503212</v>
      </c>
      <c r="V998" s="88">
        <v>2904.1683397034735</v>
      </c>
      <c r="W998" s="86">
        <v>4.440712325118561</v>
      </c>
      <c r="X998" s="87">
        <v>373925</v>
      </c>
      <c r="Y998" s="87">
        <v>178643</v>
      </c>
      <c r="Z998" s="87">
        <v>167696</v>
      </c>
      <c r="AA998" s="86">
        <v>51.914992280608217</v>
      </c>
      <c r="AB998" s="86">
        <v>24.802433552141991</v>
      </c>
      <c r="AC998" s="86">
        <v>23.282574167249788</v>
      </c>
      <c r="AD998" s="86">
        <v>103.79</v>
      </c>
      <c r="AE998" s="86">
        <v>104.68</v>
      </c>
      <c r="AF998" s="86">
        <v>84.74</v>
      </c>
      <c r="AG998" s="86">
        <v>86.93</v>
      </c>
      <c r="AH998" s="86">
        <v>119.97</v>
      </c>
      <c r="AI998" s="88">
        <v>2198452</v>
      </c>
      <c r="AJ998" s="86">
        <v>13.554325764693987</v>
      </c>
      <c r="AK998" s="86">
        <v>6901</v>
      </c>
      <c r="AL998" s="89">
        <v>39689</v>
      </c>
      <c r="AM998" s="90">
        <v>0.70833333333333337</v>
      </c>
      <c r="AN998" s="87">
        <v>3975</v>
      </c>
      <c r="AO998" s="89">
        <v>39689</v>
      </c>
      <c r="AP998" s="91">
        <v>0.70833333333333337</v>
      </c>
      <c r="AQ998" s="87">
        <v>3491</v>
      </c>
      <c r="AR998" s="89">
        <v>39482</v>
      </c>
      <c r="AS998" s="91">
        <v>0.29166666666666669</v>
      </c>
      <c r="AT998" s="87">
        <v>1698</v>
      </c>
      <c r="AU998" s="87">
        <v>2415</v>
      </c>
      <c r="AV998" s="87">
        <v>1975</v>
      </c>
      <c r="AW998" s="87">
        <v>1720</v>
      </c>
      <c r="AX998" s="87"/>
      <c r="AY998" s="87"/>
      <c r="AZ998" s="87"/>
      <c r="BA998" s="92"/>
    </row>
    <row r="999" spans="1:53" hidden="1">
      <c r="A999" t="e">
        <f>VLOOKUP(C999,'2010'!$G$2:$S$120,13,FALSE)</f>
        <v>#N/A</v>
      </c>
      <c r="B999" s="10">
        <v>997</v>
      </c>
      <c r="C999" s="93" t="s">
        <v>4716</v>
      </c>
      <c r="D999" s="94" t="s">
        <v>4717</v>
      </c>
      <c r="E999" s="94" t="s">
        <v>177</v>
      </c>
      <c r="F999" s="95" t="s">
        <v>4703</v>
      </c>
      <c r="G999" s="95" t="s">
        <v>4704</v>
      </c>
      <c r="H999" s="94" t="s">
        <v>191</v>
      </c>
      <c r="I999" s="96" t="s">
        <v>1317</v>
      </c>
      <c r="J999" s="94" t="s">
        <v>4718</v>
      </c>
      <c r="K999" s="94">
        <v>28.027640000000002</v>
      </c>
      <c r="L999" s="94">
        <v>-25.885470000000002</v>
      </c>
      <c r="M999" s="94">
        <v>2</v>
      </c>
      <c r="N999" s="94">
        <v>100</v>
      </c>
      <c r="O999" s="94" t="s">
        <v>4719</v>
      </c>
      <c r="P999" s="94" t="s">
        <v>4627</v>
      </c>
      <c r="Q999" s="97">
        <v>190.13</v>
      </c>
      <c r="R999" s="98">
        <v>2.2000000000000002</v>
      </c>
      <c r="S999" s="98">
        <v>50068</v>
      </c>
      <c r="T999" s="98">
        <v>3943</v>
      </c>
      <c r="U999" s="99">
        <v>6320.0546994161896</v>
      </c>
      <c r="V999" s="99">
        <v>497.72261084521119</v>
      </c>
      <c r="W999" s="97">
        <v>7.8752896061356559</v>
      </c>
      <c r="X999" s="98">
        <v>2792</v>
      </c>
      <c r="Y999" s="98">
        <v>977</v>
      </c>
      <c r="Z999" s="98">
        <v>174</v>
      </c>
      <c r="AA999" s="97">
        <v>70.809028658381948</v>
      </c>
      <c r="AB999" s="97">
        <v>24.778087750443824</v>
      </c>
      <c r="AC999" s="97">
        <v>4.4128835911742321</v>
      </c>
      <c r="AD999" s="97">
        <v>80.72</v>
      </c>
      <c r="AE999" s="97">
        <v>81.760000000000005</v>
      </c>
      <c r="AF999" s="97">
        <v>68.52</v>
      </c>
      <c r="AG999" s="97">
        <v>64.91</v>
      </c>
      <c r="AH999" s="97">
        <v>96.98</v>
      </c>
      <c r="AI999" s="99">
        <v>4897</v>
      </c>
      <c r="AJ999" s="97">
        <v>9.7806982503794835</v>
      </c>
      <c r="AK999" s="97">
        <v>672</v>
      </c>
      <c r="AL999" s="100">
        <v>39482</v>
      </c>
      <c r="AM999" s="101">
        <v>0.29166666666666669</v>
      </c>
      <c r="AN999" s="98">
        <v>441</v>
      </c>
      <c r="AO999" s="100">
        <v>39476</v>
      </c>
      <c r="AP999" s="102">
        <v>0.75</v>
      </c>
      <c r="AQ999" s="98">
        <v>507</v>
      </c>
      <c r="AR999" s="100">
        <v>39482</v>
      </c>
      <c r="AS999" s="102">
        <v>0.29166666666666669</v>
      </c>
      <c r="AT999" s="98">
        <v>441</v>
      </c>
      <c r="AU999" s="98">
        <v>507</v>
      </c>
      <c r="AV999" s="98"/>
      <c r="AW999" s="98"/>
      <c r="AX999" s="98"/>
      <c r="AY999" s="98"/>
      <c r="AZ999" s="98"/>
      <c r="BA999" s="103"/>
    </row>
    <row r="1000" spans="1:53" hidden="1">
      <c r="A1000" t="e">
        <f>VLOOKUP(C1000,'2010'!$G$2:$S$120,13,FALSE)</f>
        <v>#N/A</v>
      </c>
      <c r="B1000" s="10">
        <v>998</v>
      </c>
      <c r="C1000" s="82" t="s">
        <v>4720</v>
      </c>
      <c r="D1000" s="83" t="s">
        <v>4721</v>
      </c>
      <c r="E1000" s="83" t="s">
        <v>177</v>
      </c>
      <c r="F1000" s="84" t="s">
        <v>319</v>
      </c>
      <c r="G1000" s="84" t="s">
        <v>3774</v>
      </c>
      <c r="H1000" s="83" t="s">
        <v>191</v>
      </c>
      <c r="I1000" s="85" t="s">
        <v>2974</v>
      </c>
      <c r="J1000" s="83" t="s">
        <v>4722</v>
      </c>
      <c r="K1000" s="83">
        <v>28.018719999999998</v>
      </c>
      <c r="L1000" s="83">
        <v>-25.878640000000001</v>
      </c>
      <c r="M1000" s="83">
        <v>3</v>
      </c>
      <c r="N1000" s="83">
        <v>100</v>
      </c>
      <c r="O1000" s="83" t="s">
        <v>3633</v>
      </c>
      <c r="P1000" s="83" t="s">
        <v>4627</v>
      </c>
      <c r="Q1000" s="86">
        <v>189.75</v>
      </c>
      <c r="R1000" s="87">
        <v>2.2000000000000002</v>
      </c>
      <c r="S1000" s="87">
        <v>68500</v>
      </c>
      <c r="T1000" s="87">
        <v>4639</v>
      </c>
      <c r="U1000" s="88">
        <v>8664.03162055336</v>
      </c>
      <c r="V1000" s="88">
        <v>586.7509881422925</v>
      </c>
      <c r="W1000" s="86">
        <v>6.7722627737226277</v>
      </c>
      <c r="X1000" s="87">
        <v>3393</v>
      </c>
      <c r="Y1000" s="87">
        <v>828</v>
      </c>
      <c r="Z1000" s="87">
        <v>418</v>
      </c>
      <c r="AA1000" s="86">
        <v>73.140763095494719</v>
      </c>
      <c r="AB1000" s="86">
        <v>17.848674283250702</v>
      </c>
      <c r="AC1000" s="86">
        <v>9.0105626212545804</v>
      </c>
      <c r="AD1000" s="86">
        <v>97.67</v>
      </c>
      <c r="AE1000" s="86">
        <v>99.22</v>
      </c>
      <c r="AF1000" s="86">
        <v>76.209999999999994</v>
      </c>
      <c r="AG1000" s="86">
        <v>78.94</v>
      </c>
      <c r="AH1000" s="86">
        <v>116.98</v>
      </c>
      <c r="AI1000" s="88">
        <v>31395</v>
      </c>
      <c r="AJ1000" s="86">
        <v>45.832116788321173</v>
      </c>
      <c r="AK1000" s="86">
        <v>919</v>
      </c>
      <c r="AL1000" s="89">
        <v>39479</v>
      </c>
      <c r="AM1000" s="90">
        <v>0.70833333333333337</v>
      </c>
      <c r="AN1000" s="87">
        <v>558</v>
      </c>
      <c r="AO1000" s="89">
        <v>39479</v>
      </c>
      <c r="AP1000" s="91">
        <v>0.70833333333333337</v>
      </c>
      <c r="AQ1000" s="87">
        <v>547</v>
      </c>
      <c r="AR1000" s="89">
        <v>39481</v>
      </c>
      <c r="AS1000" s="91">
        <v>0.70833333333333337</v>
      </c>
      <c r="AT1000" s="87">
        <v>263</v>
      </c>
      <c r="AU1000" s="87">
        <v>320</v>
      </c>
      <c r="AV1000" s="87">
        <v>547</v>
      </c>
      <c r="AW1000" s="87"/>
      <c r="AX1000" s="87"/>
      <c r="AY1000" s="87"/>
      <c r="AZ1000" s="87"/>
      <c r="BA1000" s="92"/>
    </row>
    <row r="1001" spans="1:53" hidden="1">
      <c r="A1001" t="e">
        <f>VLOOKUP(C1001,'2010'!$G$2:$S$120,13,FALSE)</f>
        <v>#N/A</v>
      </c>
      <c r="B1001" s="10">
        <v>999</v>
      </c>
      <c r="C1001" s="93" t="s">
        <v>4723</v>
      </c>
      <c r="D1001" s="94" t="s">
        <v>4724</v>
      </c>
      <c r="E1001" s="94" t="s">
        <v>177</v>
      </c>
      <c r="F1001" s="95" t="s">
        <v>4725</v>
      </c>
      <c r="G1001" s="95" t="s">
        <v>4623</v>
      </c>
      <c r="H1001" s="94" t="s">
        <v>191</v>
      </c>
      <c r="I1001" s="96" t="s">
        <v>1279</v>
      </c>
      <c r="J1001" s="94" t="s">
        <v>4726</v>
      </c>
      <c r="K1001" s="94">
        <v>28.030719999999999</v>
      </c>
      <c r="L1001" s="94">
        <v>-25.904969999999999</v>
      </c>
      <c r="M1001" s="94">
        <v>2</v>
      </c>
      <c r="N1001" s="94">
        <v>80</v>
      </c>
      <c r="O1001" s="94" t="s">
        <v>4727</v>
      </c>
      <c r="P1001" s="94" t="s">
        <v>4728</v>
      </c>
      <c r="Q1001" s="97">
        <v>190.5</v>
      </c>
      <c r="R1001" s="98">
        <v>2.2000000000000002</v>
      </c>
      <c r="S1001" s="98">
        <v>30959</v>
      </c>
      <c r="T1001" s="98">
        <v>3251</v>
      </c>
      <c r="U1001" s="99">
        <v>3900.3464566929133</v>
      </c>
      <c r="V1001" s="99">
        <v>409.57480314960628</v>
      </c>
      <c r="W1001" s="97">
        <v>10.500985173939727</v>
      </c>
      <c r="X1001" s="98">
        <v>2755</v>
      </c>
      <c r="Y1001" s="98">
        <v>407</v>
      </c>
      <c r="Z1001" s="98">
        <v>89</v>
      </c>
      <c r="AA1001" s="97">
        <v>84.74315595201476</v>
      </c>
      <c r="AB1001" s="97">
        <v>12.519224853891112</v>
      </c>
      <c r="AC1001" s="97">
        <v>2.7376191940941248</v>
      </c>
      <c r="AD1001" s="97">
        <v>76.489999999999995</v>
      </c>
      <c r="AE1001" s="97">
        <v>78.17</v>
      </c>
      <c r="AF1001" s="97">
        <v>62.1</v>
      </c>
      <c r="AG1001" s="97">
        <v>59.85</v>
      </c>
      <c r="AH1001" s="97">
        <v>92.99</v>
      </c>
      <c r="AI1001" s="99">
        <v>12267</v>
      </c>
      <c r="AJ1001" s="97">
        <v>39.623372847960205</v>
      </c>
      <c r="AK1001" s="97">
        <v>437</v>
      </c>
      <c r="AL1001" s="100">
        <v>39476</v>
      </c>
      <c r="AM1001" s="101">
        <v>0.75</v>
      </c>
      <c r="AN1001" s="98">
        <v>229</v>
      </c>
      <c r="AO1001" s="100">
        <v>39479</v>
      </c>
      <c r="AP1001" s="102">
        <v>0.75</v>
      </c>
      <c r="AQ1001" s="98">
        <v>215</v>
      </c>
      <c r="AR1001" s="100">
        <v>39483</v>
      </c>
      <c r="AS1001" s="102">
        <v>0.33333333333333331</v>
      </c>
      <c r="AT1001" s="98">
        <v>229</v>
      </c>
      <c r="AU1001" s="98">
        <v>215</v>
      </c>
      <c r="AV1001" s="98"/>
      <c r="AW1001" s="98"/>
      <c r="AX1001" s="98"/>
      <c r="AY1001" s="98"/>
      <c r="AZ1001" s="98"/>
      <c r="BA1001" s="103"/>
    </row>
    <row r="1002" spans="1:53" hidden="1">
      <c r="A1002" t="e">
        <f>VLOOKUP(C1002,'2010'!$G$2:$S$120,13,FALSE)</f>
        <v>#N/A</v>
      </c>
      <c r="B1002" s="10">
        <v>1000</v>
      </c>
      <c r="C1002" s="82" t="s">
        <v>4729</v>
      </c>
      <c r="D1002" s="83" t="s">
        <v>4730</v>
      </c>
      <c r="E1002" s="83" t="s">
        <v>177</v>
      </c>
      <c r="F1002" s="84" t="s">
        <v>2403</v>
      </c>
      <c r="G1002" s="84" t="s">
        <v>4714</v>
      </c>
      <c r="H1002" s="83" t="s">
        <v>222</v>
      </c>
      <c r="I1002" s="85" t="s">
        <v>1925</v>
      </c>
      <c r="J1002" s="83" t="s">
        <v>4731</v>
      </c>
      <c r="K1002" s="83">
        <v>28.061579999999999</v>
      </c>
      <c r="L1002" s="83">
        <v>-25.902920000000002</v>
      </c>
      <c r="M1002" s="83">
        <v>4</v>
      </c>
      <c r="N1002" s="83">
        <v>120</v>
      </c>
      <c r="O1002" s="83" t="s">
        <v>4732</v>
      </c>
      <c r="P1002" s="83" t="s">
        <v>2431</v>
      </c>
      <c r="Q1002" s="86">
        <v>192.25</v>
      </c>
      <c r="R1002" s="87">
        <v>2.2000000000000002</v>
      </c>
      <c r="S1002" s="87">
        <v>294829</v>
      </c>
      <c r="T1002" s="87">
        <v>12057</v>
      </c>
      <c r="U1002" s="88">
        <v>36805.700910273081</v>
      </c>
      <c r="V1002" s="88">
        <v>1505.1651495448634</v>
      </c>
      <c r="W1002" s="86">
        <v>4.0894891615139626</v>
      </c>
      <c r="X1002" s="87">
        <v>6797</v>
      </c>
      <c r="Y1002" s="87">
        <v>2766</v>
      </c>
      <c r="Z1002" s="87">
        <v>2494</v>
      </c>
      <c r="AA1002" s="86">
        <v>56.373890685908599</v>
      </c>
      <c r="AB1002" s="86">
        <v>22.941030106991789</v>
      </c>
      <c r="AC1002" s="86">
        <v>20.685079207099612</v>
      </c>
      <c r="AD1002" s="86">
        <v>118.91</v>
      </c>
      <c r="AE1002" s="86">
        <v>120.03</v>
      </c>
      <c r="AF1002" s="86">
        <v>92.56</v>
      </c>
      <c r="AG1002" s="86">
        <v>102.91</v>
      </c>
      <c r="AH1002" s="86">
        <v>133.97999999999999</v>
      </c>
      <c r="AI1002" s="88">
        <v>139950</v>
      </c>
      <c r="AJ1002" s="86">
        <v>47.468193427376548</v>
      </c>
      <c r="AK1002" s="86">
        <v>4479</v>
      </c>
      <c r="AL1002" s="89">
        <v>39482</v>
      </c>
      <c r="AM1002" s="90">
        <v>0.33333333333333331</v>
      </c>
      <c r="AN1002" s="87">
        <v>2573</v>
      </c>
      <c r="AO1002" s="89">
        <v>39482</v>
      </c>
      <c r="AP1002" s="91">
        <v>0.33333333333333331</v>
      </c>
      <c r="AQ1002" s="87">
        <v>2390</v>
      </c>
      <c r="AR1002" s="89">
        <v>39479</v>
      </c>
      <c r="AS1002" s="91">
        <v>0.70833333333333337</v>
      </c>
      <c r="AT1002" s="87">
        <v>812</v>
      </c>
      <c r="AU1002" s="87">
        <v>1761</v>
      </c>
      <c r="AV1002" s="87">
        <v>1467</v>
      </c>
      <c r="AW1002" s="87">
        <v>923</v>
      </c>
      <c r="AX1002" s="87"/>
      <c r="AY1002" s="87"/>
      <c r="AZ1002" s="87"/>
      <c r="BA1002" s="92"/>
    </row>
    <row r="1003" spans="1:53" hidden="1">
      <c r="A1003" t="e">
        <f>VLOOKUP(C1003,'2010'!$G$2:$S$120,13,FALSE)</f>
        <v>#N/A</v>
      </c>
      <c r="B1003" s="10">
        <v>1001</v>
      </c>
      <c r="C1003" s="93" t="s">
        <v>4733</v>
      </c>
      <c r="D1003" s="94" t="s">
        <v>4734</v>
      </c>
      <c r="E1003" s="94" t="s">
        <v>177</v>
      </c>
      <c r="F1003" s="95" t="s">
        <v>2403</v>
      </c>
      <c r="G1003" s="95" t="s">
        <v>4714</v>
      </c>
      <c r="H1003" s="94" t="s">
        <v>222</v>
      </c>
      <c r="I1003" s="96" t="s">
        <v>1245</v>
      </c>
      <c r="J1003" s="94" t="s">
        <v>4735</v>
      </c>
      <c r="K1003" s="94">
        <v>27.99342</v>
      </c>
      <c r="L1003" s="94">
        <v>-25.930530000000001</v>
      </c>
      <c r="M1003" s="94">
        <v>4</v>
      </c>
      <c r="N1003" s="94">
        <v>120</v>
      </c>
      <c r="O1003" s="94" t="s">
        <v>4732</v>
      </c>
      <c r="P1003" s="94" t="s">
        <v>2431</v>
      </c>
      <c r="Q1003" s="97">
        <v>192</v>
      </c>
      <c r="R1003" s="98">
        <v>2.2000000000000002</v>
      </c>
      <c r="S1003" s="98">
        <v>311860</v>
      </c>
      <c r="T1003" s="98">
        <v>18210</v>
      </c>
      <c r="U1003" s="99">
        <v>38982.5</v>
      </c>
      <c r="V1003" s="99">
        <v>2276.25</v>
      </c>
      <c r="W1003" s="97">
        <v>5.8391585968062589</v>
      </c>
      <c r="X1003" s="98">
        <v>10308</v>
      </c>
      <c r="Y1003" s="98">
        <v>4031</v>
      </c>
      <c r="Z1003" s="98">
        <v>3871</v>
      </c>
      <c r="AA1003" s="97">
        <v>56.60626029654037</v>
      </c>
      <c r="AB1003" s="97">
        <v>22.136188907193848</v>
      </c>
      <c r="AC1003" s="97">
        <v>21.257550796265786</v>
      </c>
      <c r="AD1003" s="97">
        <v>115.44</v>
      </c>
      <c r="AE1003" s="97">
        <v>116.89</v>
      </c>
      <c r="AF1003" s="97">
        <v>92.16</v>
      </c>
      <c r="AG1003" s="97">
        <v>100.9</v>
      </c>
      <c r="AH1003" s="97">
        <v>129.97</v>
      </c>
      <c r="AI1003" s="99">
        <v>120137</v>
      </c>
      <c r="AJ1003" s="97">
        <v>38.522734560379654</v>
      </c>
      <c r="AK1003" s="97">
        <v>4616</v>
      </c>
      <c r="AL1003" s="100">
        <v>39482</v>
      </c>
      <c r="AM1003" s="101">
        <v>0.33333333333333331</v>
      </c>
      <c r="AN1003" s="98">
        <v>2755</v>
      </c>
      <c r="AO1003" s="100">
        <v>39482</v>
      </c>
      <c r="AP1003" s="102">
        <v>0.33333333333333331</v>
      </c>
      <c r="AQ1003" s="98">
        <v>2525</v>
      </c>
      <c r="AR1003" s="100">
        <v>39484</v>
      </c>
      <c r="AS1003" s="102">
        <v>0.70833333333333337</v>
      </c>
      <c r="AT1003" s="98">
        <v>872</v>
      </c>
      <c r="AU1003" s="98">
        <v>1883</v>
      </c>
      <c r="AV1003" s="98">
        <v>1698</v>
      </c>
      <c r="AW1003" s="98">
        <v>899</v>
      </c>
      <c r="AX1003" s="98"/>
      <c r="AY1003" s="98"/>
      <c r="AZ1003" s="98"/>
      <c r="BA1003" s="103"/>
    </row>
    <row r="1004" spans="1:53" hidden="1">
      <c r="A1004" t="e">
        <f>VLOOKUP(C1004,'2010'!$G$2:$S$120,13,FALSE)</f>
        <v>#N/A</v>
      </c>
      <c r="B1004" s="10">
        <v>1002</v>
      </c>
      <c r="C1004" s="82" t="s">
        <v>4736</v>
      </c>
      <c r="D1004" s="83" t="s">
        <v>4737</v>
      </c>
      <c r="E1004" s="83" t="s">
        <v>177</v>
      </c>
      <c r="F1004" s="84" t="s">
        <v>4738</v>
      </c>
      <c r="G1004" s="84" t="s">
        <v>4739</v>
      </c>
      <c r="H1004" s="83"/>
      <c r="I1004" s="85" t="s">
        <v>728</v>
      </c>
      <c r="J1004" s="83" t="s">
        <v>4740</v>
      </c>
      <c r="K1004" s="83">
        <v>28.02956</v>
      </c>
      <c r="L1004" s="83">
        <v>-25.916250000000002</v>
      </c>
      <c r="M1004" s="83">
        <v>3</v>
      </c>
      <c r="N1004" s="83">
        <v>90</v>
      </c>
      <c r="O1004" s="83" t="s">
        <v>4741</v>
      </c>
      <c r="P1004" s="83" t="s">
        <v>4627</v>
      </c>
      <c r="Q1004" s="86">
        <v>171.25</v>
      </c>
      <c r="R1004" s="87">
        <v>1.9</v>
      </c>
      <c r="S1004" s="87">
        <v>96600</v>
      </c>
      <c r="T1004" s="87">
        <v>10779</v>
      </c>
      <c r="U1004" s="88">
        <v>13538.102189781021</v>
      </c>
      <c r="V1004" s="88">
        <v>1510.6335766423358</v>
      </c>
      <c r="W1004" s="86">
        <v>11.158385093167702</v>
      </c>
      <c r="X1004" s="87">
        <v>7476</v>
      </c>
      <c r="Y1004" s="87">
        <v>1976</v>
      </c>
      <c r="Z1004" s="87">
        <v>1327</v>
      </c>
      <c r="AA1004" s="86">
        <v>69.357083217367105</v>
      </c>
      <c r="AB1004" s="86">
        <v>18.331941738565728</v>
      </c>
      <c r="AC1004" s="86">
        <v>12.310975044067167</v>
      </c>
      <c r="AD1004" s="86">
        <v>77.010000000000005</v>
      </c>
      <c r="AE1004" s="86">
        <v>79.150000000000006</v>
      </c>
      <c r="AF1004" s="86">
        <v>59.94</v>
      </c>
      <c r="AG1004" s="86">
        <v>59.85</v>
      </c>
      <c r="AH1004" s="86">
        <v>93.98</v>
      </c>
      <c r="AI1004" s="88">
        <v>19540</v>
      </c>
      <c r="AJ1004" s="86">
        <v>20.227743271221531</v>
      </c>
      <c r="AK1004" s="86">
        <v>1590</v>
      </c>
      <c r="AL1004" s="89">
        <v>39478</v>
      </c>
      <c r="AM1004" s="90">
        <v>0.75</v>
      </c>
      <c r="AN1004" s="87">
        <v>1259</v>
      </c>
      <c r="AO1004" s="89">
        <v>39477</v>
      </c>
      <c r="AP1004" s="91">
        <v>0.29166666666666669</v>
      </c>
      <c r="AQ1004" s="87">
        <v>1061</v>
      </c>
      <c r="AR1004" s="89">
        <v>39478</v>
      </c>
      <c r="AS1004" s="91">
        <v>0.75</v>
      </c>
      <c r="AT1004" s="87">
        <v>476</v>
      </c>
      <c r="AU1004" s="87">
        <v>793</v>
      </c>
      <c r="AV1004" s="87">
        <v>1061</v>
      </c>
      <c r="AW1004" s="87"/>
      <c r="AX1004" s="87"/>
      <c r="AY1004" s="87"/>
      <c r="AZ1004" s="87"/>
      <c r="BA1004" s="92"/>
    </row>
    <row r="1005" spans="1:53" hidden="1">
      <c r="A1005" t="e">
        <f>VLOOKUP(C1005,'2010'!$G$2:$S$120,13,FALSE)</f>
        <v>#N/A</v>
      </c>
      <c r="B1005" s="10">
        <v>1003</v>
      </c>
      <c r="C1005" s="93" t="s">
        <v>4742</v>
      </c>
      <c r="D1005" s="94" t="s">
        <v>4743</v>
      </c>
      <c r="E1005" s="94" t="s">
        <v>177</v>
      </c>
      <c r="F1005" s="95" t="s">
        <v>3593</v>
      </c>
      <c r="G1005" s="95" t="s">
        <v>3594</v>
      </c>
      <c r="H1005" s="94" t="s">
        <v>222</v>
      </c>
      <c r="I1005" s="96" t="s">
        <v>728</v>
      </c>
      <c r="J1005" s="94" t="s">
        <v>4744</v>
      </c>
      <c r="K1005" s="94">
        <v>27.92475</v>
      </c>
      <c r="L1005" s="94">
        <v>-25.987189999999998</v>
      </c>
      <c r="M1005" s="94">
        <v>2</v>
      </c>
      <c r="N1005" s="94">
        <v>60</v>
      </c>
      <c r="O1005" s="94" t="s">
        <v>4745</v>
      </c>
      <c r="P1005" s="94" t="s">
        <v>673</v>
      </c>
      <c r="Q1005" s="97">
        <v>191.75</v>
      </c>
      <c r="R1005" s="98">
        <v>2.2000000000000002</v>
      </c>
      <c r="S1005" s="98">
        <v>163110</v>
      </c>
      <c r="T1005" s="98">
        <v>10309</v>
      </c>
      <c r="U1005" s="99">
        <v>20415.332464146024</v>
      </c>
      <c r="V1005" s="99">
        <v>1290.3050847457628</v>
      </c>
      <c r="W1005" s="97">
        <v>6.3202746612715339</v>
      </c>
      <c r="X1005" s="98">
        <v>6928</v>
      </c>
      <c r="Y1005" s="98">
        <v>2238</v>
      </c>
      <c r="Z1005" s="98">
        <v>1143</v>
      </c>
      <c r="AA1005" s="97">
        <v>67.2034144921913</v>
      </c>
      <c r="AB1005" s="97">
        <v>21.709186148025996</v>
      </c>
      <c r="AC1005" s="97">
        <v>11.087399359782713</v>
      </c>
      <c r="AD1005" s="97">
        <v>71.41</v>
      </c>
      <c r="AE1005" s="97">
        <v>72.06</v>
      </c>
      <c r="AF1005" s="97">
        <v>61.83</v>
      </c>
      <c r="AG1005" s="97">
        <v>57.79</v>
      </c>
      <c r="AH1005" s="97">
        <v>85.98</v>
      </c>
      <c r="AI1005" s="99">
        <v>125581</v>
      </c>
      <c r="AJ1005" s="97">
        <v>76.991600760223164</v>
      </c>
      <c r="AK1005" s="97">
        <v>1843</v>
      </c>
      <c r="AL1005" s="100">
        <v>39479</v>
      </c>
      <c r="AM1005" s="101">
        <v>0.70833333333333337</v>
      </c>
      <c r="AN1005" s="98">
        <v>1011</v>
      </c>
      <c r="AO1005" s="100">
        <v>39484</v>
      </c>
      <c r="AP1005" s="102">
        <v>0.33333333333333331</v>
      </c>
      <c r="AQ1005" s="98">
        <v>927</v>
      </c>
      <c r="AR1005" s="100">
        <v>39483</v>
      </c>
      <c r="AS1005" s="102">
        <v>0.33333333333333331</v>
      </c>
      <c r="AT1005" s="98">
        <v>1011</v>
      </c>
      <c r="AU1005" s="98">
        <v>927</v>
      </c>
      <c r="AV1005" s="98"/>
      <c r="AW1005" s="98"/>
      <c r="AX1005" s="98"/>
      <c r="AY1005" s="98"/>
      <c r="AZ1005" s="98"/>
      <c r="BA1005" s="103"/>
    </row>
    <row r="1006" spans="1:53" hidden="1">
      <c r="A1006" t="e">
        <f>VLOOKUP(C1006,'2010'!$G$2:$S$120,13,FALSE)</f>
        <v>#N/A</v>
      </c>
      <c r="B1006" s="10">
        <v>1004</v>
      </c>
      <c r="C1006" s="82" t="s">
        <v>4746</v>
      </c>
      <c r="D1006" s="83" t="s">
        <v>4747</v>
      </c>
      <c r="E1006" s="83" t="s">
        <v>177</v>
      </c>
      <c r="F1006" s="84" t="s">
        <v>3593</v>
      </c>
      <c r="G1006" s="84" t="s">
        <v>3594</v>
      </c>
      <c r="H1006" s="83" t="s">
        <v>222</v>
      </c>
      <c r="I1006" s="85" t="s">
        <v>1791</v>
      </c>
      <c r="J1006" s="83" t="s">
        <v>4748</v>
      </c>
      <c r="K1006" s="83">
        <v>27.925560000000001</v>
      </c>
      <c r="L1006" s="83">
        <v>-25.98011</v>
      </c>
      <c r="M1006" s="83">
        <v>2</v>
      </c>
      <c r="N1006" s="83">
        <v>60</v>
      </c>
      <c r="O1006" s="83" t="s">
        <v>4745</v>
      </c>
      <c r="P1006" s="83" t="s">
        <v>673</v>
      </c>
      <c r="Q1006" s="86">
        <v>241.69</v>
      </c>
      <c r="R1006" s="87">
        <v>2.8</v>
      </c>
      <c r="S1006" s="87">
        <v>150901</v>
      </c>
      <c r="T1006" s="87">
        <v>10540</v>
      </c>
      <c r="U1006" s="88">
        <v>14984.583557449627</v>
      </c>
      <c r="V1006" s="88">
        <v>1046.6299805536019</v>
      </c>
      <c r="W1006" s="86">
        <v>6.9847118309355141</v>
      </c>
      <c r="X1006" s="87">
        <v>7115</v>
      </c>
      <c r="Y1006" s="87">
        <v>2118</v>
      </c>
      <c r="Z1006" s="87">
        <v>1307</v>
      </c>
      <c r="AA1006" s="86">
        <v>67.504743833017073</v>
      </c>
      <c r="AB1006" s="86">
        <v>20.094876660341559</v>
      </c>
      <c r="AC1006" s="86">
        <v>12.400379506641366</v>
      </c>
      <c r="AD1006" s="86">
        <v>79.55</v>
      </c>
      <c r="AE1006" s="86">
        <v>80.17</v>
      </c>
      <c r="AF1006" s="86">
        <v>71.37</v>
      </c>
      <c r="AG1006" s="86">
        <v>64.89</v>
      </c>
      <c r="AH1006" s="86">
        <v>93.98</v>
      </c>
      <c r="AI1006" s="88">
        <v>140087</v>
      </c>
      <c r="AJ1006" s="86">
        <v>92.83371216890545</v>
      </c>
      <c r="AK1006" s="86">
        <v>1441</v>
      </c>
      <c r="AL1006" s="89">
        <v>39490</v>
      </c>
      <c r="AM1006" s="90">
        <v>0.33333333333333331</v>
      </c>
      <c r="AN1006" s="87">
        <v>1020</v>
      </c>
      <c r="AO1006" s="89">
        <v>39490</v>
      </c>
      <c r="AP1006" s="91">
        <v>0.33333333333333331</v>
      </c>
      <c r="AQ1006" s="87">
        <v>818</v>
      </c>
      <c r="AR1006" s="89">
        <v>39490</v>
      </c>
      <c r="AS1006" s="91">
        <v>0.75</v>
      </c>
      <c r="AT1006" s="87">
        <v>1020</v>
      </c>
      <c r="AU1006" s="87">
        <v>818</v>
      </c>
      <c r="AV1006" s="87"/>
      <c r="AW1006" s="87"/>
      <c r="AX1006" s="87"/>
      <c r="AY1006" s="87"/>
      <c r="AZ1006" s="87"/>
      <c r="BA1006" s="92"/>
    </row>
    <row r="1007" spans="1:53" hidden="1">
      <c r="A1007" t="e">
        <f>VLOOKUP(C1007,'2010'!$G$2:$S$120,13,FALSE)</f>
        <v>#N/A</v>
      </c>
      <c r="B1007" s="10">
        <v>1005</v>
      </c>
      <c r="C1007" s="93" t="s">
        <v>4749</v>
      </c>
      <c r="D1007" s="94" t="s">
        <v>4750</v>
      </c>
      <c r="E1007" s="94" t="s">
        <v>177</v>
      </c>
      <c r="F1007" s="95" t="s">
        <v>2403</v>
      </c>
      <c r="G1007" s="95" t="s">
        <v>4714</v>
      </c>
      <c r="H1007" s="94" t="s">
        <v>222</v>
      </c>
      <c r="I1007" s="96" t="s">
        <v>2040</v>
      </c>
      <c r="J1007" s="94" t="s">
        <v>4751</v>
      </c>
      <c r="K1007" s="94">
        <v>27.915220000000001</v>
      </c>
      <c r="L1007" s="94">
        <v>-25.990780000000001</v>
      </c>
      <c r="M1007" s="94">
        <v>4</v>
      </c>
      <c r="N1007" s="94">
        <v>120</v>
      </c>
      <c r="O1007" s="94" t="s">
        <v>4732</v>
      </c>
      <c r="P1007" s="94" t="s">
        <v>2431</v>
      </c>
      <c r="Q1007" s="97">
        <v>191.25</v>
      </c>
      <c r="R1007" s="98">
        <v>2.2000000000000002</v>
      </c>
      <c r="S1007" s="98">
        <v>255830</v>
      </c>
      <c r="T1007" s="98">
        <v>14346</v>
      </c>
      <c r="U1007" s="99">
        <v>32104.156862745098</v>
      </c>
      <c r="V1007" s="99">
        <v>1800.2823529411767</v>
      </c>
      <c r="W1007" s="97">
        <v>5.6076300668412618</v>
      </c>
      <c r="X1007" s="98">
        <v>7817</v>
      </c>
      <c r="Y1007" s="98">
        <v>3146</v>
      </c>
      <c r="Z1007" s="98">
        <v>3383</v>
      </c>
      <c r="AA1007" s="97">
        <v>54.489056182908122</v>
      </c>
      <c r="AB1007" s="97">
        <v>21.929457688554301</v>
      </c>
      <c r="AC1007" s="97">
        <v>23.58148612853757</v>
      </c>
      <c r="AD1007" s="97">
        <v>108.26</v>
      </c>
      <c r="AE1007" s="97">
        <v>110.18</v>
      </c>
      <c r="AF1007" s="97">
        <v>76.099999999999994</v>
      </c>
      <c r="AG1007" s="97">
        <v>90.92</v>
      </c>
      <c r="AH1007" s="97">
        <v>124.98</v>
      </c>
      <c r="AI1007" s="99">
        <v>58998</v>
      </c>
      <c r="AJ1007" s="97">
        <v>23.061407966227573</v>
      </c>
      <c r="AK1007" s="97">
        <v>3800</v>
      </c>
      <c r="AL1007" s="100">
        <v>39482</v>
      </c>
      <c r="AM1007" s="101">
        <v>0.33333333333333331</v>
      </c>
      <c r="AN1007" s="98">
        <v>2506</v>
      </c>
      <c r="AO1007" s="100">
        <v>39482</v>
      </c>
      <c r="AP1007" s="102">
        <v>0.33333333333333331</v>
      </c>
      <c r="AQ1007" s="98">
        <v>2340</v>
      </c>
      <c r="AR1007" s="100">
        <v>39482</v>
      </c>
      <c r="AS1007" s="102">
        <v>0.70833333333333337</v>
      </c>
      <c r="AT1007" s="98">
        <v>994</v>
      </c>
      <c r="AU1007" s="98">
        <v>1522</v>
      </c>
      <c r="AV1007" s="98">
        <v>1563</v>
      </c>
      <c r="AW1007" s="98">
        <v>840</v>
      </c>
      <c r="AX1007" s="98"/>
      <c r="AY1007" s="98"/>
      <c r="AZ1007" s="98"/>
      <c r="BA1007" s="103"/>
    </row>
    <row r="1008" spans="1:53" hidden="1">
      <c r="A1008" t="e">
        <f>VLOOKUP(C1008,'2010'!$G$2:$S$120,13,FALSE)</f>
        <v>#N/A</v>
      </c>
      <c r="B1008" s="10">
        <v>1006</v>
      </c>
      <c r="C1008" s="82" t="s">
        <v>4752</v>
      </c>
      <c r="D1008" s="83" t="s">
        <v>4753</v>
      </c>
      <c r="E1008" s="83" t="s">
        <v>71</v>
      </c>
      <c r="F1008" s="84" t="s">
        <v>4754</v>
      </c>
      <c r="G1008" s="84" t="s">
        <v>4755</v>
      </c>
      <c r="H1008" s="83" t="s">
        <v>191</v>
      </c>
      <c r="I1008" s="85" t="s">
        <v>945</v>
      </c>
      <c r="J1008" s="83" t="s">
        <v>4756</v>
      </c>
      <c r="K1008" s="83">
        <v>27.842169999999999</v>
      </c>
      <c r="L1008" s="83">
        <v>-26.063140000000001</v>
      </c>
      <c r="M1008" s="83">
        <v>2</v>
      </c>
      <c r="N1008" s="83">
        <v>90</v>
      </c>
      <c r="O1008" s="83" t="s">
        <v>4757</v>
      </c>
      <c r="P1008" s="83" t="s">
        <v>4758</v>
      </c>
      <c r="Q1008" s="86">
        <v>5600</v>
      </c>
      <c r="R1008" s="87">
        <v>63.8</v>
      </c>
      <c r="S1008" s="87">
        <v>6216248</v>
      </c>
      <c r="T1008" s="87">
        <v>310992</v>
      </c>
      <c r="U1008" s="88">
        <v>26641.062857142857</v>
      </c>
      <c r="V1008" s="88">
        <v>1332.8228571428572</v>
      </c>
      <c r="W1008" s="86">
        <v>5.002889202618686</v>
      </c>
      <c r="X1008" s="87">
        <v>191939</v>
      </c>
      <c r="Y1008" s="87">
        <v>60536</v>
      </c>
      <c r="Z1008" s="87">
        <v>58517</v>
      </c>
      <c r="AA1008" s="86">
        <v>61.718307866440291</v>
      </c>
      <c r="AB1008" s="86">
        <v>19.465452487523795</v>
      </c>
      <c r="AC1008" s="86">
        <v>18.81623964603591</v>
      </c>
      <c r="AD1008" s="86">
        <v>84.14</v>
      </c>
      <c r="AE1008" s="86">
        <v>84.41</v>
      </c>
      <c r="AF1008" s="86">
        <v>79.010000000000005</v>
      </c>
      <c r="AG1008" s="86">
        <v>72.86</v>
      </c>
      <c r="AH1008" s="86">
        <v>96.98</v>
      </c>
      <c r="AI1008" s="88">
        <v>1732482</v>
      </c>
      <c r="AJ1008" s="86">
        <v>27.870220107048493</v>
      </c>
      <c r="AK1008" s="86">
        <v>2943</v>
      </c>
      <c r="AL1008" s="89">
        <v>39511</v>
      </c>
      <c r="AM1008" s="90">
        <v>0.33333333333333331</v>
      </c>
      <c r="AN1008" s="87">
        <v>1608</v>
      </c>
      <c r="AO1008" s="89">
        <v>39559</v>
      </c>
      <c r="AP1008" s="91">
        <v>0.33333333333333331</v>
      </c>
      <c r="AQ1008" s="87">
        <v>1473</v>
      </c>
      <c r="AR1008" s="89">
        <v>39472</v>
      </c>
      <c r="AS1008" s="91">
        <v>0.75</v>
      </c>
      <c r="AT1008" s="87">
        <v>1608</v>
      </c>
      <c r="AU1008" s="87">
        <v>1473</v>
      </c>
      <c r="AV1008" s="87"/>
      <c r="AW1008" s="87"/>
      <c r="AX1008" s="87"/>
      <c r="AY1008" s="87"/>
      <c r="AZ1008" s="87"/>
      <c r="BA1008" s="92"/>
    </row>
    <row r="1009" spans="1:53" hidden="1">
      <c r="A1009" t="e">
        <f>VLOOKUP(C1009,'2010'!$G$2:$S$120,13,FALSE)</f>
        <v>#N/A</v>
      </c>
      <c r="B1009" s="10">
        <v>1007</v>
      </c>
      <c r="C1009" s="93" t="s">
        <v>4759</v>
      </c>
      <c r="D1009" s="94" t="s">
        <v>4760</v>
      </c>
      <c r="E1009" s="94" t="s">
        <v>177</v>
      </c>
      <c r="F1009" s="95" t="s">
        <v>2403</v>
      </c>
      <c r="G1009" s="95" t="s">
        <v>4755</v>
      </c>
      <c r="H1009" s="94" t="s">
        <v>191</v>
      </c>
      <c r="I1009" s="96" t="s">
        <v>4761</v>
      </c>
      <c r="J1009" s="94" t="s">
        <v>4762</v>
      </c>
      <c r="K1009" s="94">
        <v>27.801919999999999</v>
      </c>
      <c r="L1009" s="94">
        <v>-26.047139999999999</v>
      </c>
      <c r="M1009" s="94">
        <v>3</v>
      </c>
      <c r="N1009" s="94">
        <v>100</v>
      </c>
      <c r="O1009" s="94" t="s">
        <v>683</v>
      </c>
      <c r="P1009" s="94" t="s">
        <v>4758</v>
      </c>
      <c r="Q1009" s="97">
        <v>189.43</v>
      </c>
      <c r="R1009" s="98">
        <v>2.2000000000000002</v>
      </c>
      <c r="S1009" s="98">
        <v>76432</v>
      </c>
      <c r="T1009" s="98">
        <v>10053</v>
      </c>
      <c r="U1009" s="99">
        <v>9683.6192788892986</v>
      </c>
      <c r="V1009" s="99">
        <v>1273.6736525365568</v>
      </c>
      <c r="W1009" s="97">
        <v>13.152867908729329</v>
      </c>
      <c r="X1009" s="98">
        <v>4547</v>
      </c>
      <c r="Y1009" s="98">
        <v>2726</v>
      </c>
      <c r="Z1009" s="98">
        <v>2780</v>
      </c>
      <c r="AA1009" s="97">
        <v>45.230279518551676</v>
      </c>
      <c r="AB1009" s="97">
        <v>27.116283696409031</v>
      </c>
      <c r="AC1009" s="97">
        <v>27.653436785039293</v>
      </c>
      <c r="AD1009" s="97">
        <v>96.12</v>
      </c>
      <c r="AE1009" s="97">
        <v>98.58</v>
      </c>
      <c r="AF1009" s="97">
        <v>79.88</v>
      </c>
      <c r="AG1009" s="97">
        <v>78.94</v>
      </c>
      <c r="AH1009" s="97">
        <v>114.98</v>
      </c>
      <c r="AI1009" s="99">
        <v>30934</v>
      </c>
      <c r="AJ1009" s="97">
        <v>40.472576931128323</v>
      </c>
      <c r="AK1009" s="97">
        <v>982</v>
      </c>
      <c r="AL1009" s="100">
        <v>39514</v>
      </c>
      <c r="AM1009" s="101">
        <v>0.70833333333333337</v>
      </c>
      <c r="AN1009" s="98">
        <v>625</v>
      </c>
      <c r="AO1009" s="100">
        <v>39516</v>
      </c>
      <c r="AP1009" s="102">
        <v>0.70833333333333337</v>
      </c>
      <c r="AQ1009" s="98">
        <v>532</v>
      </c>
      <c r="AR1009" s="100">
        <v>39514</v>
      </c>
      <c r="AS1009" s="102">
        <v>0.70833333333333337</v>
      </c>
      <c r="AT1009" s="98">
        <v>625</v>
      </c>
      <c r="AU1009" s="98">
        <v>301</v>
      </c>
      <c r="AV1009" s="98">
        <v>237</v>
      </c>
      <c r="AW1009" s="98"/>
      <c r="AX1009" s="98"/>
      <c r="AY1009" s="98"/>
      <c r="AZ1009" s="98"/>
      <c r="BA1009" s="103"/>
    </row>
    <row r="1010" spans="1:53" hidden="1">
      <c r="A1010" t="e">
        <f>VLOOKUP(C1010,'2010'!$G$2:$S$120,13,FALSE)</f>
        <v>#N/A</v>
      </c>
      <c r="B1010" s="10">
        <v>1008</v>
      </c>
      <c r="C1010" s="82" t="s">
        <v>4763</v>
      </c>
      <c r="D1010" s="83" t="s">
        <v>2429</v>
      </c>
      <c r="E1010" s="83" t="s">
        <v>177</v>
      </c>
      <c r="F1010" s="84" t="s">
        <v>2403</v>
      </c>
      <c r="G1010" s="84" t="s">
        <v>4704</v>
      </c>
      <c r="H1010" s="83" t="s">
        <v>191</v>
      </c>
      <c r="I1010" s="85" t="s">
        <v>3129</v>
      </c>
      <c r="J1010" s="83" t="s">
        <v>4764</v>
      </c>
      <c r="K1010" s="83">
        <v>27.835439999999998</v>
      </c>
      <c r="L1010" s="83">
        <v>-26.057950000000002</v>
      </c>
      <c r="M1010" s="83">
        <v>4</v>
      </c>
      <c r="N1010" s="83">
        <v>80</v>
      </c>
      <c r="O1010" s="83" t="s">
        <v>4732</v>
      </c>
      <c r="P1010" s="83" t="s">
        <v>2431</v>
      </c>
      <c r="Q1010" s="86">
        <v>308.5</v>
      </c>
      <c r="R1010" s="87">
        <v>3.5</v>
      </c>
      <c r="S1010" s="87">
        <v>433828</v>
      </c>
      <c r="T1010" s="87">
        <v>28137</v>
      </c>
      <c r="U1010" s="88">
        <v>33749.990275526739</v>
      </c>
      <c r="V1010" s="88">
        <v>2188.940032414911</v>
      </c>
      <c r="W1010" s="86">
        <v>6.4857501129479882</v>
      </c>
      <c r="X1010" s="87">
        <v>16277</v>
      </c>
      <c r="Y1010" s="87">
        <v>6352</v>
      </c>
      <c r="Z1010" s="87">
        <v>5508</v>
      </c>
      <c r="AA1010" s="86">
        <v>57.84909549703238</v>
      </c>
      <c r="AB1010" s="86">
        <v>22.57525677932971</v>
      </c>
      <c r="AC1010" s="86">
        <v>19.575647723637914</v>
      </c>
      <c r="AD1010" s="86">
        <v>90.12</v>
      </c>
      <c r="AE1010" s="86">
        <v>91.41</v>
      </c>
      <c r="AF1010" s="86">
        <v>71.45</v>
      </c>
      <c r="AG1010" s="86">
        <v>71.92</v>
      </c>
      <c r="AH1010" s="86">
        <v>107.98</v>
      </c>
      <c r="AI1010" s="88">
        <v>326661</v>
      </c>
      <c r="AJ1010" s="86">
        <v>75.297352867956889</v>
      </c>
      <c r="AK1010" s="86">
        <v>4087</v>
      </c>
      <c r="AL1010" s="89">
        <v>39503</v>
      </c>
      <c r="AM1010" s="90">
        <v>0.33333333333333331</v>
      </c>
      <c r="AN1010" s="87">
        <v>2769</v>
      </c>
      <c r="AO1010" s="89">
        <v>39503</v>
      </c>
      <c r="AP1010" s="91">
        <v>0.33333333333333331</v>
      </c>
      <c r="AQ1010" s="87">
        <v>2101</v>
      </c>
      <c r="AR1010" s="89">
        <v>39499</v>
      </c>
      <c r="AS1010" s="91">
        <v>0.70833333333333337</v>
      </c>
      <c r="AT1010" s="87">
        <v>1127</v>
      </c>
      <c r="AU1010" s="87">
        <v>1642</v>
      </c>
      <c r="AV1010" s="87">
        <v>1110</v>
      </c>
      <c r="AW1010" s="87">
        <v>1119</v>
      </c>
      <c r="AX1010" s="87"/>
      <c r="AY1010" s="87"/>
      <c r="AZ1010" s="87"/>
      <c r="BA1010" s="92"/>
    </row>
    <row r="1011" spans="1:53" hidden="1">
      <c r="A1011" t="e">
        <f>VLOOKUP(C1011,'2010'!$G$2:$S$120,13,FALSE)</f>
        <v>#N/A</v>
      </c>
      <c r="B1011" s="10">
        <v>1009</v>
      </c>
      <c r="C1011" s="93" t="s">
        <v>4765</v>
      </c>
      <c r="D1011" s="94" t="s">
        <v>4766</v>
      </c>
      <c r="E1011" s="94" t="s">
        <v>71</v>
      </c>
      <c r="F1011" s="95" t="s">
        <v>3559</v>
      </c>
      <c r="G1011" s="95" t="s">
        <v>315</v>
      </c>
      <c r="H1011" s="94" t="s">
        <v>191</v>
      </c>
      <c r="I1011" s="96" t="s">
        <v>858</v>
      </c>
      <c r="J1011" s="94" t="s">
        <v>4767</v>
      </c>
      <c r="K1011" s="94">
        <v>27.651890000000002</v>
      </c>
      <c r="L1011" s="94">
        <v>-26.078949999999999</v>
      </c>
      <c r="M1011" s="94">
        <v>2</v>
      </c>
      <c r="N1011" s="94">
        <v>120</v>
      </c>
      <c r="O1011" s="94" t="s">
        <v>2431</v>
      </c>
      <c r="P1011" s="94" t="s">
        <v>3534</v>
      </c>
      <c r="Q1011" s="97">
        <v>5699</v>
      </c>
      <c r="R1011" s="98">
        <v>64.900000000000006</v>
      </c>
      <c r="S1011" s="98">
        <v>1610895</v>
      </c>
      <c r="T1011" s="98">
        <v>196967</v>
      </c>
      <c r="U1011" s="99">
        <v>6783.9059484120016</v>
      </c>
      <c r="V1011" s="99">
        <v>829.48025969468335</v>
      </c>
      <c r="W1011" s="97">
        <v>12.22717805940176</v>
      </c>
      <c r="X1011" s="98">
        <v>105497</v>
      </c>
      <c r="Y1011" s="98">
        <v>45270</v>
      </c>
      <c r="Z1011" s="98">
        <v>46200</v>
      </c>
      <c r="AA1011" s="97">
        <v>53.560748754867568</v>
      </c>
      <c r="AB1011" s="97">
        <v>22.983545467007165</v>
      </c>
      <c r="AC1011" s="97">
        <v>23.455705778125267</v>
      </c>
      <c r="AD1011" s="97">
        <v>71.45</v>
      </c>
      <c r="AE1011" s="97">
        <v>72.52</v>
      </c>
      <c r="AF1011" s="97">
        <v>63.76</v>
      </c>
      <c r="AG1011" s="97">
        <v>57.79</v>
      </c>
      <c r="AH1011" s="97">
        <v>86.98</v>
      </c>
      <c r="AI1011" s="99">
        <v>7170</v>
      </c>
      <c r="AJ1011" s="97">
        <v>0.44509418677194978</v>
      </c>
      <c r="AK1011" s="97">
        <v>826</v>
      </c>
      <c r="AL1011" s="100">
        <v>39572</v>
      </c>
      <c r="AM1011" s="101">
        <v>0.75</v>
      </c>
      <c r="AN1011" s="98">
        <v>541</v>
      </c>
      <c r="AO1011" s="100">
        <v>39572</v>
      </c>
      <c r="AP1011" s="102">
        <v>0.75</v>
      </c>
      <c r="AQ1011" s="98">
        <v>470</v>
      </c>
      <c r="AR1011" s="100">
        <v>39472</v>
      </c>
      <c r="AS1011" s="102">
        <v>0.79166666666666663</v>
      </c>
      <c r="AT1011" s="98">
        <v>541</v>
      </c>
      <c r="AU1011" s="98">
        <v>470</v>
      </c>
      <c r="AV1011" s="98"/>
      <c r="AW1011" s="98"/>
      <c r="AX1011" s="98"/>
      <c r="AY1011" s="98"/>
      <c r="AZ1011" s="98"/>
      <c r="BA1011" s="103"/>
    </row>
    <row r="1012" spans="1:53" hidden="1">
      <c r="A1012" t="e">
        <f>VLOOKUP(C1012,'2010'!$G$2:$S$120,13,FALSE)</f>
        <v>#N/A</v>
      </c>
      <c r="B1012" s="10">
        <v>1010</v>
      </c>
      <c r="C1012" s="82" t="s">
        <v>4768</v>
      </c>
      <c r="D1012" s="83" t="s">
        <v>4769</v>
      </c>
      <c r="E1012" s="83" t="s">
        <v>177</v>
      </c>
      <c r="F1012" s="84" t="s">
        <v>2403</v>
      </c>
      <c r="G1012" s="84" t="s">
        <v>4755</v>
      </c>
      <c r="H1012" s="83" t="s">
        <v>191</v>
      </c>
      <c r="I1012" s="85" t="s">
        <v>4770</v>
      </c>
      <c r="J1012" s="83" t="s">
        <v>4771</v>
      </c>
      <c r="K1012" s="83">
        <v>27.663499999999999</v>
      </c>
      <c r="L1012" s="83">
        <v>-26.071809999999999</v>
      </c>
      <c r="M1012" s="83">
        <v>2</v>
      </c>
      <c r="N1012" s="83">
        <v>90</v>
      </c>
      <c r="O1012" s="83" t="s">
        <v>2431</v>
      </c>
      <c r="P1012" s="83" t="s">
        <v>2426</v>
      </c>
      <c r="Q1012" s="86">
        <v>250.75</v>
      </c>
      <c r="R1012" s="87">
        <v>2.9</v>
      </c>
      <c r="S1012" s="87">
        <v>55891</v>
      </c>
      <c r="T1012" s="87">
        <v>10957</v>
      </c>
      <c r="U1012" s="88">
        <v>5349.4875373878367</v>
      </c>
      <c r="V1012" s="88">
        <v>1048.7258225324026</v>
      </c>
      <c r="W1012" s="86">
        <v>19.604229661305041</v>
      </c>
      <c r="X1012" s="87">
        <v>4129</v>
      </c>
      <c r="Y1012" s="87">
        <v>2749</v>
      </c>
      <c r="Z1012" s="87">
        <v>4079</v>
      </c>
      <c r="AA1012" s="86">
        <v>37.683672538103494</v>
      </c>
      <c r="AB1012" s="86">
        <v>25.088984211006661</v>
      </c>
      <c r="AC1012" s="86">
        <v>37.227343250889845</v>
      </c>
      <c r="AD1012" s="86">
        <v>92.78</v>
      </c>
      <c r="AE1012" s="86">
        <v>95.88</v>
      </c>
      <c r="AF1012" s="86">
        <v>80.06</v>
      </c>
      <c r="AG1012" s="86">
        <v>74.91</v>
      </c>
      <c r="AH1012" s="86">
        <v>111.99</v>
      </c>
      <c r="AI1012" s="88">
        <v>30347</v>
      </c>
      <c r="AJ1012" s="86">
        <v>54.296756186148045</v>
      </c>
      <c r="AK1012" s="86">
        <v>615</v>
      </c>
      <c r="AL1012" s="89">
        <v>39527</v>
      </c>
      <c r="AM1012" s="90">
        <v>0.70833333333333337</v>
      </c>
      <c r="AN1012" s="87">
        <v>297</v>
      </c>
      <c r="AO1012" s="89">
        <v>39527</v>
      </c>
      <c r="AP1012" s="91">
        <v>0.625</v>
      </c>
      <c r="AQ1012" s="87">
        <v>352</v>
      </c>
      <c r="AR1012" s="89">
        <v>39527</v>
      </c>
      <c r="AS1012" s="91">
        <v>0.70833333333333337</v>
      </c>
      <c r="AT1012" s="87">
        <v>297</v>
      </c>
      <c r="AU1012" s="87">
        <v>352</v>
      </c>
      <c r="AV1012" s="87"/>
      <c r="AW1012" s="87"/>
      <c r="AX1012" s="87"/>
      <c r="AY1012" s="87"/>
      <c r="AZ1012" s="87"/>
      <c r="BA1012" s="92"/>
    </row>
    <row r="1013" spans="1:53" hidden="1">
      <c r="A1013" t="e">
        <f>VLOOKUP(C1013,'2010'!$G$2:$S$120,13,FALSE)</f>
        <v>#N/A</v>
      </c>
      <c r="B1013" s="10">
        <v>1011</v>
      </c>
      <c r="C1013" s="93" t="s">
        <v>4772</v>
      </c>
      <c r="D1013" s="94" t="s">
        <v>4773</v>
      </c>
      <c r="E1013" s="94" t="s">
        <v>177</v>
      </c>
      <c r="F1013" s="95" t="s">
        <v>4754</v>
      </c>
      <c r="G1013" s="95" t="s">
        <v>4755</v>
      </c>
      <c r="H1013" s="94" t="s">
        <v>191</v>
      </c>
      <c r="I1013" s="96" t="s">
        <v>856</v>
      </c>
      <c r="J1013" s="94" t="s">
        <v>4774</v>
      </c>
      <c r="K1013" s="94">
        <v>27.913329999999998</v>
      </c>
      <c r="L1013" s="94">
        <v>-26.13186</v>
      </c>
      <c r="M1013" s="94">
        <v>4</v>
      </c>
      <c r="N1013" s="94">
        <v>80</v>
      </c>
      <c r="O1013" s="94" t="s">
        <v>4758</v>
      </c>
      <c r="P1013" s="94" t="s">
        <v>326</v>
      </c>
      <c r="Q1013" s="97">
        <v>298.75</v>
      </c>
      <c r="R1013" s="98">
        <v>3.4</v>
      </c>
      <c r="S1013" s="98">
        <v>674827</v>
      </c>
      <c r="T1013" s="98">
        <v>23779</v>
      </c>
      <c r="U1013" s="99">
        <v>54212.043514644349</v>
      </c>
      <c r="V1013" s="99">
        <v>1910.2794979079497</v>
      </c>
      <c r="W1013" s="97">
        <v>3.5237179306696382</v>
      </c>
      <c r="X1013" s="98">
        <v>15227</v>
      </c>
      <c r="Y1013" s="98">
        <v>5254</v>
      </c>
      <c r="Z1013" s="98">
        <v>3298</v>
      </c>
      <c r="AA1013" s="97">
        <v>64.03549350267042</v>
      </c>
      <c r="AB1013" s="97">
        <v>22.095125951469786</v>
      </c>
      <c r="AC1013" s="97">
        <v>13.869380545859791</v>
      </c>
      <c r="AD1013" s="97">
        <v>65.09</v>
      </c>
      <c r="AE1013" s="97">
        <v>65.430000000000007</v>
      </c>
      <c r="AF1013" s="97">
        <v>55.9</v>
      </c>
      <c r="AG1013" s="97">
        <v>55.63</v>
      </c>
      <c r="AH1013" s="97">
        <v>77.98</v>
      </c>
      <c r="AI1013" s="99">
        <v>64376</v>
      </c>
      <c r="AJ1013" s="97">
        <v>9.5396301570624775</v>
      </c>
      <c r="AK1013" s="97">
        <v>4764</v>
      </c>
      <c r="AL1013" s="100">
        <v>39510</v>
      </c>
      <c r="AM1013" s="101">
        <v>0.70833333333333337</v>
      </c>
      <c r="AN1013" s="98">
        <v>2894</v>
      </c>
      <c r="AO1013" s="100">
        <v>39510</v>
      </c>
      <c r="AP1013" s="102">
        <v>0.70833333333333337</v>
      </c>
      <c r="AQ1013" s="98">
        <v>2285</v>
      </c>
      <c r="AR1013" s="100">
        <v>39511</v>
      </c>
      <c r="AS1013" s="102">
        <v>0.33333333333333331</v>
      </c>
      <c r="AT1013" s="98">
        <v>1404</v>
      </c>
      <c r="AU1013" s="98">
        <v>1493</v>
      </c>
      <c r="AV1013" s="98">
        <v>1151</v>
      </c>
      <c r="AW1013" s="98">
        <v>1135</v>
      </c>
      <c r="AX1013" s="98"/>
      <c r="AY1013" s="98"/>
      <c r="AZ1013" s="98"/>
      <c r="BA1013" s="103"/>
    </row>
    <row r="1014" spans="1:53" hidden="1">
      <c r="A1014" t="e">
        <f>VLOOKUP(C1014,'2010'!$G$2:$S$120,13,FALSE)</f>
        <v>#N/A</v>
      </c>
      <c r="B1014" s="10">
        <v>1012</v>
      </c>
      <c r="C1014" s="82" t="s">
        <v>4775</v>
      </c>
      <c r="D1014" s="83" t="s">
        <v>4776</v>
      </c>
      <c r="E1014" s="83" t="s">
        <v>177</v>
      </c>
      <c r="F1014" s="84" t="s">
        <v>4754</v>
      </c>
      <c r="G1014" s="84" t="s">
        <v>4755</v>
      </c>
      <c r="H1014" s="83" t="s">
        <v>191</v>
      </c>
      <c r="I1014" s="85" t="s">
        <v>1006</v>
      </c>
      <c r="J1014" s="83" t="s">
        <v>4777</v>
      </c>
      <c r="K1014" s="83">
        <v>27.90353</v>
      </c>
      <c r="L1014" s="83">
        <v>-26.122969999999999</v>
      </c>
      <c r="M1014" s="83">
        <v>4</v>
      </c>
      <c r="N1014" s="83">
        <v>80</v>
      </c>
      <c r="O1014" s="83" t="s">
        <v>4758</v>
      </c>
      <c r="P1014" s="83" t="s">
        <v>326</v>
      </c>
      <c r="Q1014" s="86">
        <v>191</v>
      </c>
      <c r="R1014" s="87">
        <v>2.2000000000000002</v>
      </c>
      <c r="S1014" s="87">
        <v>447990</v>
      </c>
      <c r="T1014" s="87">
        <v>16948</v>
      </c>
      <c r="U1014" s="88">
        <v>56291.937172774866</v>
      </c>
      <c r="V1014" s="88">
        <v>2129.5916230366493</v>
      </c>
      <c r="W1014" s="86">
        <v>3.7831201589321193</v>
      </c>
      <c r="X1014" s="87">
        <v>10760</v>
      </c>
      <c r="Y1014" s="87">
        <v>3600</v>
      </c>
      <c r="Z1014" s="87">
        <v>2588</v>
      </c>
      <c r="AA1014" s="86">
        <v>63.488317205569977</v>
      </c>
      <c r="AB1014" s="86">
        <v>21.241444418220439</v>
      </c>
      <c r="AC1014" s="86">
        <v>15.270238376209583</v>
      </c>
      <c r="AD1014" s="86">
        <v>65.930000000000007</v>
      </c>
      <c r="AE1014" s="86">
        <v>66.33</v>
      </c>
      <c r="AF1014" s="86">
        <v>55.9</v>
      </c>
      <c r="AG1014" s="86">
        <v>55.63</v>
      </c>
      <c r="AH1014" s="86">
        <v>78.98</v>
      </c>
      <c r="AI1014" s="88">
        <v>56339</v>
      </c>
      <c r="AJ1014" s="86">
        <v>12.575950356034731</v>
      </c>
      <c r="AK1014" s="86">
        <v>4943</v>
      </c>
      <c r="AL1014" s="89">
        <v>39493</v>
      </c>
      <c r="AM1014" s="90">
        <v>0.33333333333333331</v>
      </c>
      <c r="AN1014" s="87">
        <v>3002</v>
      </c>
      <c r="AO1014" s="89">
        <v>39492</v>
      </c>
      <c r="AP1014" s="91">
        <v>0.70833333333333337</v>
      </c>
      <c r="AQ1014" s="87">
        <v>3256</v>
      </c>
      <c r="AR1014" s="89">
        <v>39496</v>
      </c>
      <c r="AS1014" s="91">
        <v>0.29166666666666669</v>
      </c>
      <c r="AT1014" s="87">
        <v>1654</v>
      </c>
      <c r="AU1014" s="87">
        <v>1464</v>
      </c>
      <c r="AV1014" s="87">
        <v>1721</v>
      </c>
      <c r="AW1014" s="87">
        <v>1582</v>
      </c>
      <c r="AX1014" s="87"/>
      <c r="AY1014" s="87"/>
      <c r="AZ1014" s="87"/>
      <c r="BA1014" s="92"/>
    </row>
    <row r="1015" spans="1:53" hidden="1">
      <c r="A1015" t="e">
        <f>VLOOKUP(C1015,'2010'!$G$2:$S$120,13,FALSE)</f>
        <v>#N/A</v>
      </c>
      <c r="B1015" s="10">
        <v>1013</v>
      </c>
      <c r="C1015" s="93" t="s">
        <v>4778</v>
      </c>
      <c r="D1015" s="94" t="s">
        <v>4779</v>
      </c>
      <c r="E1015" s="94" t="s">
        <v>177</v>
      </c>
      <c r="F1015" s="95" t="s">
        <v>4780</v>
      </c>
      <c r="G1015" s="95" t="s">
        <v>4781</v>
      </c>
      <c r="H1015" s="94" t="s">
        <v>191</v>
      </c>
      <c r="I1015" s="96" t="s">
        <v>1423</v>
      </c>
      <c r="J1015" s="94" t="s">
        <v>4782</v>
      </c>
      <c r="K1015" s="94">
        <v>27.930219999999998</v>
      </c>
      <c r="L1015" s="94">
        <v>-26.084610000000001</v>
      </c>
      <c r="M1015" s="94">
        <v>4</v>
      </c>
      <c r="N1015" s="94">
        <v>80</v>
      </c>
      <c r="O1015" s="94" t="s">
        <v>4783</v>
      </c>
      <c r="P1015" s="94" t="s">
        <v>683</v>
      </c>
      <c r="Q1015" s="97">
        <v>191.56</v>
      </c>
      <c r="R1015" s="98">
        <v>2.2000000000000002</v>
      </c>
      <c r="S1015" s="98">
        <v>223877</v>
      </c>
      <c r="T1015" s="98">
        <v>5502</v>
      </c>
      <c r="U1015" s="99">
        <v>28048.903737732304</v>
      </c>
      <c r="V1015" s="99">
        <v>689.32971392775107</v>
      </c>
      <c r="W1015" s="97">
        <v>2.4575994854317327</v>
      </c>
      <c r="X1015" s="98">
        <v>4225</v>
      </c>
      <c r="Y1015" s="98">
        <v>903</v>
      </c>
      <c r="Z1015" s="98">
        <v>374</v>
      </c>
      <c r="AA1015" s="97">
        <v>76.790258087968013</v>
      </c>
      <c r="AB1015" s="97">
        <v>16.412213740458014</v>
      </c>
      <c r="AC1015" s="97">
        <v>6.7975281715739726</v>
      </c>
      <c r="AD1015" s="97">
        <v>75.02</v>
      </c>
      <c r="AE1015" s="97">
        <v>75.349999999999994</v>
      </c>
      <c r="AF1015" s="97">
        <v>62.03</v>
      </c>
      <c r="AG1015" s="97">
        <v>62.86</v>
      </c>
      <c r="AH1015" s="97">
        <v>87.98</v>
      </c>
      <c r="AI1015" s="99">
        <v>67380</v>
      </c>
      <c r="AJ1015" s="97">
        <v>30.096883556595809</v>
      </c>
      <c r="AK1015" s="97">
        <v>2807</v>
      </c>
      <c r="AL1015" s="100">
        <v>39498</v>
      </c>
      <c r="AM1015" s="101">
        <v>0.75</v>
      </c>
      <c r="AN1015" s="98">
        <v>1300</v>
      </c>
      <c r="AO1015" s="100">
        <v>39493</v>
      </c>
      <c r="AP1015" s="102">
        <v>0.33333333333333331</v>
      </c>
      <c r="AQ1015" s="98">
        <v>1988</v>
      </c>
      <c r="AR1015" s="100">
        <v>39498</v>
      </c>
      <c r="AS1015" s="102">
        <v>0.75</v>
      </c>
      <c r="AT1015" s="98">
        <v>641</v>
      </c>
      <c r="AU1015" s="98">
        <v>680</v>
      </c>
      <c r="AV1015" s="98">
        <v>1121</v>
      </c>
      <c r="AW1015" s="98">
        <v>867</v>
      </c>
      <c r="AX1015" s="98"/>
      <c r="AY1015" s="98"/>
      <c r="AZ1015" s="98"/>
      <c r="BA1015" s="103"/>
    </row>
    <row r="1016" spans="1:53" hidden="1">
      <c r="A1016" t="e">
        <f>VLOOKUP(C1016,'2010'!$G$2:$S$120,13,FALSE)</f>
        <v>#N/A</v>
      </c>
      <c r="B1016" s="10">
        <v>1014</v>
      </c>
      <c r="C1016" s="82" t="s">
        <v>4784</v>
      </c>
      <c r="D1016" s="83" t="s">
        <v>4785</v>
      </c>
      <c r="E1016" s="83" t="s">
        <v>177</v>
      </c>
      <c r="F1016" s="84" t="s">
        <v>4537</v>
      </c>
      <c r="G1016" s="84" t="s">
        <v>4786</v>
      </c>
      <c r="H1016" s="83"/>
      <c r="I1016" s="85" t="s">
        <v>2235</v>
      </c>
      <c r="J1016" s="83" t="s">
        <v>4787</v>
      </c>
      <c r="K1016" s="83">
        <v>27.929749999999999</v>
      </c>
      <c r="L1016" s="83">
        <v>-26.08006</v>
      </c>
      <c r="M1016" s="83">
        <v>4</v>
      </c>
      <c r="N1016" s="83">
        <v>80</v>
      </c>
      <c r="O1016" s="83" t="s">
        <v>4788</v>
      </c>
      <c r="P1016" s="83" t="s">
        <v>326</v>
      </c>
      <c r="Q1016" s="86">
        <v>192</v>
      </c>
      <c r="R1016" s="87">
        <v>2.2000000000000002</v>
      </c>
      <c r="S1016" s="87">
        <v>261066</v>
      </c>
      <c r="T1016" s="87">
        <v>14260</v>
      </c>
      <c r="U1016" s="88">
        <v>32633.25</v>
      </c>
      <c r="V1016" s="88">
        <v>1782.5</v>
      </c>
      <c r="W1016" s="86">
        <v>5.4622202814613923</v>
      </c>
      <c r="X1016" s="87">
        <v>11397</v>
      </c>
      <c r="Y1016" s="87">
        <v>1939</v>
      </c>
      <c r="Z1016" s="87">
        <v>924</v>
      </c>
      <c r="AA1016" s="86">
        <v>79.922861150070119</v>
      </c>
      <c r="AB1016" s="86">
        <v>13.597475455820476</v>
      </c>
      <c r="AC1016" s="86">
        <v>6.4796633941093971</v>
      </c>
      <c r="AD1016" s="86">
        <v>65.709999999999994</v>
      </c>
      <c r="AE1016" s="86">
        <v>66.319999999999993</v>
      </c>
      <c r="AF1016" s="86">
        <v>55.05</v>
      </c>
      <c r="AG1016" s="86">
        <v>56.73</v>
      </c>
      <c r="AH1016" s="86">
        <v>77.97</v>
      </c>
      <c r="AI1016" s="88">
        <v>23899</v>
      </c>
      <c r="AJ1016" s="86">
        <v>9.1543900776048979</v>
      </c>
      <c r="AK1016" s="86">
        <v>3143</v>
      </c>
      <c r="AL1016" s="89">
        <v>39498</v>
      </c>
      <c r="AM1016" s="90">
        <v>0.33333333333333331</v>
      </c>
      <c r="AN1016" s="87">
        <v>1640</v>
      </c>
      <c r="AO1016" s="89">
        <v>39498</v>
      </c>
      <c r="AP1016" s="91">
        <v>0.33333333333333331</v>
      </c>
      <c r="AQ1016" s="87">
        <v>1620</v>
      </c>
      <c r="AR1016" s="89">
        <v>39492</v>
      </c>
      <c r="AS1016" s="91">
        <v>0.70833333333333337</v>
      </c>
      <c r="AT1016" s="87">
        <v>834</v>
      </c>
      <c r="AU1016" s="87">
        <v>831</v>
      </c>
      <c r="AV1016" s="87">
        <v>858</v>
      </c>
      <c r="AW1016" s="87">
        <v>854</v>
      </c>
      <c r="AX1016" s="87"/>
      <c r="AY1016" s="87"/>
      <c r="AZ1016" s="87"/>
      <c r="BA1016" s="92"/>
    </row>
    <row r="1017" spans="1:53" hidden="1">
      <c r="A1017" t="e">
        <f>VLOOKUP(C1017,'2010'!$G$2:$S$120,13,FALSE)</f>
        <v>#N/A</v>
      </c>
      <c r="B1017" s="10">
        <v>1015</v>
      </c>
      <c r="C1017" s="93" t="s">
        <v>4789</v>
      </c>
      <c r="D1017" s="94" t="s">
        <v>4790</v>
      </c>
      <c r="E1017" s="94" t="s">
        <v>177</v>
      </c>
      <c r="F1017" s="95" t="s">
        <v>4780</v>
      </c>
      <c r="G1017" s="95" t="s">
        <v>4791</v>
      </c>
      <c r="H1017" s="94" t="s">
        <v>191</v>
      </c>
      <c r="I1017" s="96" t="s">
        <v>2967</v>
      </c>
      <c r="J1017" s="94" t="s">
        <v>4792</v>
      </c>
      <c r="K1017" s="94">
        <v>28.022670000000002</v>
      </c>
      <c r="L1017" s="94">
        <v>-26.025300000000001</v>
      </c>
      <c r="M1017" s="94">
        <v>4</v>
      </c>
      <c r="N1017" s="94">
        <v>80</v>
      </c>
      <c r="O1017" s="94" t="s">
        <v>4783</v>
      </c>
      <c r="P1017" s="94" t="s">
        <v>4793</v>
      </c>
      <c r="Q1017" s="97">
        <v>3117.75</v>
      </c>
      <c r="R1017" s="98">
        <v>35.5</v>
      </c>
      <c r="S1017" s="98">
        <v>4904525</v>
      </c>
      <c r="T1017" s="98">
        <v>313188</v>
      </c>
      <c r="U1017" s="99">
        <v>37754.34207361078</v>
      </c>
      <c r="V1017" s="99">
        <v>2410.8770748135676</v>
      </c>
      <c r="W1017" s="97">
        <v>6.3856948430276113</v>
      </c>
      <c r="X1017" s="98">
        <v>285815</v>
      </c>
      <c r="Y1017" s="98">
        <v>21247</v>
      </c>
      <c r="Z1017" s="98">
        <v>6126</v>
      </c>
      <c r="AA1017" s="97">
        <v>91.259882243253259</v>
      </c>
      <c r="AB1017" s="97">
        <v>6.7841041163773834</v>
      </c>
      <c r="AC1017" s="97">
        <v>1.9560136403693629</v>
      </c>
      <c r="AD1017" s="97">
        <v>67.69</v>
      </c>
      <c r="AE1017" s="97">
        <v>68.05</v>
      </c>
      <c r="AF1017" s="97">
        <v>62.49</v>
      </c>
      <c r="AG1017" s="97">
        <v>57.79</v>
      </c>
      <c r="AH1017" s="97">
        <v>79.97</v>
      </c>
      <c r="AI1017" s="99">
        <v>646938</v>
      </c>
      <c r="AJ1017" s="97">
        <v>13.190635178738003</v>
      </c>
      <c r="AK1017" s="97">
        <v>3607</v>
      </c>
      <c r="AL1017" s="100">
        <v>39507</v>
      </c>
      <c r="AM1017" s="101">
        <v>0.58333333333333337</v>
      </c>
      <c r="AN1017" s="98">
        <v>2137</v>
      </c>
      <c r="AO1017" s="100">
        <v>39654</v>
      </c>
      <c r="AP1017" s="102">
        <v>0.75</v>
      </c>
      <c r="AQ1017" s="98">
        <v>2143</v>
      </c>
      <c r="AR1017" s="100">
        <v>39590</v>
      </c>
      <c r="AS1017" s="102">
        <v>0.29166666666666669</v>
      </c>
      <c r="AT1017" s="98">
        <v>972</v>
      </c>
      <c r="AU1017" s="98">
        <v>1281</v>
      </c>
      <c r="AV1017" s="98">
        <v>1152</v>
      </c>
      <c r="AW1017" s="98">
        <v>1064</v>
      </c>
      <c r="AX1017" s="98"/>
      <c r="AY1017" s="98"/>
      <c r="AZ1017" s="98"/>
      <c r="BA1017" s="103"/>
    </row>
    <row r="1018" spans="1:53" hidden="1">
      <c r="A1018" t="e">
        <f>VLOOKUP(C1018,'2010'!$G$2:$S$120,13,FALSE)</f>
        <v>#N/A</v>
      </c>
      <c r="B1018" s="10">
        <v>1016</v>
      </c>
      <c r="C1018" s="82" t="s">
        <v>4794</v>
      </c>
      <c r="D1018" s="83" t="s">
        <v>4795</v>
      </c>
      <c r="E1018" s="83" t="s">
        <v>177</v>
      </c>
      <c r="F1018" s="84" t="s">
        <v>4780</v>
      </c>
      <c r="G1018" s="84" t="s">
        <v>4791</v>
      </c>
      <c r="H1018" s="83" t="s">
        <v>191</v>
      </c>
      <c r="I1018" s="85" t="s">
        <v>464</v>
      </c>
      <c r="J1018" s="83" t="s">
        <v>4796</v>
      </c>
      <c r="K1018" s="83">
        <v>27.999079999999999</v>
      </c>
      <c r="L1018" s="83">
        <v>-26.022559999999999</v>
      </c>
      <c r="M1018" s="83">
        <v>4</v>
      </c>
      <c r="N1018" s="83">
        <v>90</v>
      </c>
      <c r="O1018" s="83" t="s">
        <v>4793</v>
      </c>
      <c r="P1018" s="83" t="s">
        <v>4797</v>
      </c>
      <c r="Q1018" s="86">
        <v>170.25</v>
      </c>
      <c r="R1018" s="87">
        <v>1.9</v>
      </c>
      <c r="S1018" s="87">
        <v>381821</v>
      </c>
      <c r="T1018" s="87">
        <v>9025</v>
      </c>
      <c r="U1018" s="88">
        <v>53824.986784140972</v>
      </c>
      <c r="V1018" s="88">
        <v>1272.2466960352422</v>
      </c>
      <c r="W1018" s="86">
        <v>2.3636730300323974</v>
      </c>
      <c r="X1018" s="87">
        <v>7267</v>
      </c>
      <c r="Y1018" s="87">
        <v>1448</v>
      </c>
      <c r="Z1018" s="87">
        <v>310</v>
      </c>
      <c r="AA1018" s="86">
        <v>80.520775623268705</v>
      </c>
      <c r="AB1018" s="86">
        <v>16.044321329639889</v>
      </c>
      <c r="AC1018" s="86">
        <v>3.4349030470914128</v>
      </c>
      <c r="AD1018" s="86">
        <v>74.959999999999994</v>
      </c>
      <c r="AE1018" s="86">
        <v>75.260000000000005</v>
      </c>
      <c r="AF1018" s="86">
        <v>62.25</v>
      </c>
      <c r="AG1018" s="86">
        <v>60.84</v>
      </c>
      <c r="AH1018" s="86">
        <v>88.98</v>
      </c>
      <c r="AI1018" s="88">
        <v>44699</v>
      </c>
      <c r="AJ1018" s="86">
        <v>11.706794545087881</v>
      </c>
      <c r="AK1018" s="86">
        <v>4439</v>
      </c>
      <c r="AL1018" s="89">
        <v>39506</v>
      </c>
      <c r="AM1018" s="90">
        <v>0.70833333333333337</v>
      </c>
      <c r="AN1018" s="87">
        <v>2377</v>
      </c>
      <c r="AO1018" s="89">
        <v>39507</v>
      </c>
      <c r="AP1018" s="91">
        <v>0.33333333333333331</v>
      </c>
      <c r="AQ1018" s="87">
        <v>2546</v>
      </c>
      <c r="AR1018" s="89">
        <v>39510</v>
      </c>
      <c r="AS1018" s="91">
        <v>0.70833333333333337</v>
      </c>
      <c r="AT1018" s="87">
        <v>1413</v>
      </c>
      <c r="AU1018" s="87">
        <v>1007</v>
      </c>
      <c r="AV1018" s="87">
        <v>1296</v>
      </c>
      <c r="AW1018" s="87">
        <v>1251</v>
      </c>
      <c r="AX1018" s="87"/>
      <c r="AY1018" s="87"/>
      <c r="AZ1018" s="87"/>
      <c r="BA1018" s="92"/>
    </row>
    <row r="1019" spans="1:53" hidden="1">
      <c r="A1019" t="e">
        <f>VLOOKUP(C1019,'2010'!$G$2:$S$120,13,FALSE)</f>
        <v>#N/A</v>
      </c>
      <c r="B1019" s="10">
        <v>1017</v>
      </c>
      <c r="C1019" s="93" t="s">
        <v>4798</v>
      </c>
      <c r="D1019" s="94" t="s">
        <v>4799</v>
      </c>
      <c r="E1019" s="94" t="s">
        <v>177</v>
      </c>
      <c r="F1019" s="95" t="s">
        <v>4800</v>
      </c>
      <c r="G1019" s="95" t="s">
        <v>4801</v>
      </c>
      <c r="H1019" s="94"/>
      <c r="I1019" s="96" t="s">
        <v>1786</v>
      </c>
      <c r="J1019" s="94" t="s">
        <v>4802</v>
      </c>
      <c r="K1019" s="94">
        <v>27.996390000000002</v>
      </c>
      <c r="L1019" s="94">
        <v>-26.012219999999999</v>
      </c>
      <c r="M1019" s="94">
        <v>4</v>
      </c>
      <c r="N1019" s="94">
        <v>80</v>
      </c>
      <c r="O1019" s="94" t="s">
        <v>4803</v>
      </c>
      <c r="P1019" s="94" t="s">
        <v>4793</v>
      </c>
      <c r="Q1019" s="97">
        <v>165</v>
      </c>
      <c r="R1019" s="98">
        <v>1.9</v>
      </c>
      <c r="S1019" s="98">
        <v>221113</v>
      </c>
      <c r="T1019" s="98">
        <v>7644</v>
      </c>
      <c r="U1019" s="99">
        <v>32161.890909090907</v>
      </c>
      <c r="V1019" s="99">
        <v>1111.8545454545456</v>
      </c>
      <c r="W1019" s="97">
        <v>3.4570558944973837</v>
      </c>
      <c r="X1019" s="98">
        <v>5640</v>
      </c>
      <c r="Y1019" s="98">
        <v>1085</v>
      </c>
      <c r="Z1019" s="98">
        <v>919</v>
      </c>
      <c r="AA1019" s="97">
        <v>73.783359497645208</v>
      </c>
      <c r="AB1019" s="97">
        <v>14.194139194139193</v>
      </c>
      <c r="AC1019" s="97">
        <v>12.022501308215594</v>
      </c>
      <c r="AD1019" s="97">
        <v>62.86</v>
      </c>
      <c r="AE1019" s="97">
        <v>63.53</v>
      </c>
      <c r="AF1019" s="97">
        <v>43.16</v>
      </c>
      <c r="AG1019" s="97">
        <v>55.63</v>
      </c>
      <c r="AH1019" s="97">
        <v>74.98</v>
      </c>
      <c r="AI1019" s="99">
        <v>16129</v>
      </c>
      <c r="AJ1019" s="97">
        <v>7.2944602985803648</v>
      </c>
      <c r="AK1019" s="97">
        <v>2800</v>
      </c>
      <c r="AL1019" s="100">
        <v>39581</v>
      </c>
      <c r="AM1019" s="101">
        <v>0.33333333333333331</v>
      </c>
      <c r="AN1019" s="98">
        <v>1618</v>
      </c>
      <c r="AO1019" s="100">
        <v>39582</v>
      </c>
      <c r="AP1019" s="102">
        <v>0.75</v>
      </c>
      <c r="AQ1019" s="98">
        <v>1642</v>
      </c>
      <c r="AR1019" s="100">
        <v>39582</v>
      </c>
      <c r="AS1019" s="102">
        <v>0.33333333333333331</v>
      </c>
      <c r="AT1019" s="98">
        <v>359</v>
      </c>
      <c r="AU1019" s="98">
        <v>1359</v>
      </c>
      <c r="AV1019" s="98">
        <v>803</v>
      </c>
      <c r="AW1019" s="98">
        <v>868</v>
      </c>
      <c r="AX1019" s="98"/>
      <c r="AY1019" s="98"/>
      <c r="AZ1019" s="98"/>
      <c r="BA1019" s="103"/>
    </row>
    <row r="1020" spans="1:53" hidden="1">
      <c r="A1020" t="e">
        <f>VLOOKUP(C1020,'2010'!$G$2:$S$120,13,FALSE)</f>
        <v>#N/A</v>
      </c>
      <c r="B1020" s="10">
        <v>1018</v>
      </c>
      <c r="C1020" s="82" t="s">
        <v>4804</v>
      </c>
      <c r="D1020" s="83" t="s">
        <v>4805</v>
      </c>
      <c r="E1020" s="83" t="s">
        <v>177</v>
      </c>
      <c r="F1020" s="84" t="s">
        <v>4630</v>
      </c>
      <c r="G1020" s="84" t="s">
        <v>4806</v>
      </c>
      <c r="H1020" s="83" t="s">
        <v>191</v>
      </c>
      <c r="I1020" s="85" t="s">
        <v>808</v>
      </c>
      <c r="J1020" s="83" t="s">
        <v>4807</v>
      </c>
      <c r="K1020" s="83">
        <v>28.089670000000002</v>
      </c>
      <c r="L1020" s="83">
        <v>-26.025390000000002</v>
      </c>
      <c r="M1020" s="83">
        <v>2</v>
      </c>
      <c r="N1020" s="83">
        <v>80</v>
      </c>
      <c r="O1020" s="83" t="s">
        <v>4808</v>
      </c>
      <c r="P1020" s="83" t="s">
        <v>4809</v>
      </c>
      <c r="Q1020" s="86">
        <v>215.5</v>
      </c>
      <c r="R1020" s="87">
        <v>2.5</v>
      </c>
      <c r="S1020" s="87">
        <v>138888</v>
      </c>
      <c r="T1020" s="87">
        <v>5430</v>
      </c>
      <c r="U1020" s="88">
        <v>15467.805104408351</v>
      </c>
      <c r="V1020" s="88">
        <v>604.73317865429226</v>
      </c>
      <c r="W1020" s="86">
        <v>3.9096250216001383</v>
      </c>
      <c r="X1020" s="87">
        <v>4403</v>
      </c>
      <c r="Y1020" s="87">
        <v>804</v>
      </c>
      <c r="Z1020" s="87">
        <v>223</v>
      </c>
      <c r="AA1020" s="86">
        <v>81.086556169429102</v>
      </c>
      <c r="AB1020" s="86">
        <v>14.806629834254142</v>
      </c>
      <c r="AC1020" s="86">
        <v>4.1068139963167587</v>
      </c>
      <c r="AD1020" s="86">
        <v>84.04</v>
      </c>
      <c r="AE1020" s="86">
        <v>84.54</v>
      </c>
      <c r="AF1020" s="86">
        <v>71.709999999999994</v>
      </c>
      <c r="AG1020" s="86">
        <v>70.86</v>
      </c>
      <c r="AH1020" s="86">
        <v>98.98</v>
      </c>
      <c r="AI1020" s="88">
        <v>86258</v>
      </c>
      <c r="AJ1020" s="86">
        <v>62.106157479407862</v>
      </c>
      <c r="AK1020" s="86">
        <v>1950</v>
      </c>
      <c r="AL1020" s="89">
        <v>39674</v>
      </c>
      <c r="AM1020" s="90">
        <v>0.33333333333333331</v>
      </c>
      <c r="AN1020" s="87">
        <v>863</v>
      </c>
      <c r="AO1020" s="89">
        <v>39680</v>
      </c>
      <c r="AP1020" s="91">
        <v>0.70833333333333337</v>
      </c>
      <c r="AQ1020" s="87">
        <v>1423</v>
      </c>
      <c r="AR1020" s="89">
        <v>39678</v>
      </c>
      <c r="AS1020" s="91">
        <v>0.33333333333333331</v>
      </c>
      <c r="AT1020" s="87">
        <v>863</v>
      </c>
      <c r="AU1020" s="87">
        <v>1423</v>
      </c>
      <c r="AV1020" s="87"/>
      <c r="AW1020" s="87"/>
      <c r="AX1020" s="87"/>
      <c r="AY1020" s="87"/>
      <c r="AZ1020" s="87"/>
      <c r="BA1020" s="92"/>
    </row>
    <row r="1021" spans="1:53" hidden="1">
      <c r="A1021" t="e">
        <f>VLOOKUP(C1021,'2010'!$G$2:$S$120,13,FALSE)</f>
        <v>#N/A</v>
      </c>
      <c r="B1021" s="10">
        <v>1019</v>
      </c>
      <c r="C1021" s="93" t="s">
        <v>4810</v>
      </c>
      <c r="D1021" s="94" t="s">
        <v>4811</v>
      </c>
      <c r="E1021" s="94" t="s">
        <v>177</v>
      </c>
      <c r="F1021" s="95" t="s">
        <v>3593</v>
      </c>
      <c r="G1021" s="95" t="s">
        <v>3594</v>
      </c>
      <c r="H1021" s="94" t="s">
        <v>222</v>
      </c>
      <c r="I1021" s="96" t="s">
        <v>945</v>
      </c>
      <c r="J1021" s="94" t="s">
        <v>4812</v>
      </c>
      <c r="K1021" s="94">
        <v>27.88214</v>
      </c>
      <c r="L1021" s="94">
        <v>-25.86317</v>
      </c>
      <c r="M1021" s="94">
        <v>2</v>
      </c>
      <c r="N1021" s="94">
        <v>100</v>
      </c>
      <c r="O1021" s="94" t="s">
        <v>3633</v>
      </c>
      <c r="P1021" s="94" t="s">
        <v>673</v>
      </c>
      <c r="Q1021" s="97">
        <v>358.5</v>
      </c>
      <c r="R1021" s="98">
        <v>4.0999999999999996</v>
      </c>
      <c r="S1021" s="98">
        <v>137592</v>
      </c>
      <c r="T1021" s="98">
        <v>9792</v>
      </c>
      <c r="U1021" s="99">
        <v>9211.1799163179912</v>
      </c>
      <c r="V1021" s="99">
        <v>655.53138075313814</v>
      </c>
      <c r="W1021" s="97">
        <v>7.1166928309785451</v>
      </c>
      <c r="X1021" s="98">
        <v>5701</v>
      </c>
      <c r="Y1021" s="98">
        <v>2661</v>
      </c>
      <c r="Z1021" s="98">
        <v>1430</v>
      </c>
      <c r="AA1021" s="97">
        <v>58.220996732026144</v>
      </c>
      <c r="AB1021" s="97">
        <v>27.175245098039213</v>
      </c>
      <c r="AC1021" s="97">
        <v>14.603758169934641</v>
      </c>
      <c r="AD1021" s="97">
        <v>88.97</v>
      </c>
      <c r="AE1021" s="97">
        <v>90.57</v>
      </c>
      <c r="AF1021" s="97">
        <v>68.010000000000005</v>
      </c>
      <c r="AG1021" s="97">
        <v>70.91</v>
      </c>
      <c r="AH1021" s="97">
        <v>107.98</v>
      </c>
      <c r="AI1021" s="99">
        <v>36083</v>
      </c>
      <c r="AJ1021" s="97">
        <v>26.224635153206581</v>
      </c>
      <c r="AK1021" s="97">
        <v>1021</v>
      </c>
      <c r="AL1021" s="100">
        <v>39558</v>
      </c>
      <c r="AM1021" s="101">
        <v>0.70833333333333337</v>
      </c>
      <c r="AN1021" s="98">
        <v>635</v>
      </c>
      <c r="AO1021" s="100">
        <v>39556</v>
      </c>
      <c r="AP1021" s="102">
        <v>0.75</v>
      </c>
      <c r="AQ1021" s="98">
        <v>748</v>
      </c>
      <c r="AR1021" s="100">
        <v>39558</v>
      </c>
      <c r="AS1021" s="102">
        <v>0.70833333333333337</v>
      </c>
      <c r="AT1021" s="98">
        <v>635</v>
      </c>
      <c r="AU1021" s="98">
        <v>748</v>
      </c>
      <c r="AV1021" s="98"/>
      <c r="AW1021" s="98"/>
      <c r="AX1021" s="98"/>
      <c r="AY1021" s="98"/>
      <c r="AZ1021" s="98"/>
      <c r="BA1021" s="103"/>
    </row>
    <row r="1022" spans="1:53" hidden="1">
      <c r="A1022" t="e">
        <f>VLOOKUP(C1022,'2010'!$G$2:$S$120,13,FALSE)</f>
        <v>#N/A</v>
      </c>
      <c r="B1022" s="10">
        <v>1020</v>
      </c>
      <c r="C1022" s="82" t="s">
        <v>4813</v>
      </c>
      <c r="D1022" s="83" t="s">
        <v>4814</v>
      </c>
      <c r="E1022" s="83" t="s">
        <v>177</v>
      </c>
      <c r="F1022" s="84" t="s">
        <v>171</v>
      </c>
      <c r="G1022" s="84" t="s">
        <v>2587</v>
      </c>
      <c r="H1022" s="83" t="s">
        <v>222</v>
      </c>
      <c r="I1022" s="85" t="s">
        <v>4815</v>
      </c>
      <c r="J1022" s="83" t="s">
        <v>4816</v>
      </c>
      <c r="K1022" s="83">
        <v>28.143360000000001</v>
      </c>
      <c r="L1022" s="83">
        <v>-25.945170000000001</v>
      </c>
      <c r="M1022" s="83">
        <v>3</v>
      </c>
      <c r="N1022" s="83">
        <v>80</v>
      </c>
      <c r="O1022" s="83" t="s">
        <v>4732</v>
      </c>
      <c r="P1022" s="83" t="s">
        <v>4741</v>
      </c>
      <c r="Q1022" s="86">
        <v>394</v>
      </c>
      <c r="R1022" s="87">
        <v>4.5</v>
      </c>
      <c r="S1022" s="87">
        <v>320069</v>
      </c>
      <c r="T1022" s="87">
        <v>23016</v>
      </c>
      <c r="U1022" s="88">
        <v>19496.588832487309</v>
      </c>
      <c r="V1022" s="88">
        <v>1401.9898477157362</v>
      </c>
      <c r="W1022" s="86">
        <v>7.1909494515245154</v>
      </c>
      <c r="X1022" s="87">
        <v>16964</v>
      </c>
      <c r="Y1022" s="87">
        <v>3763</v>
      </c>
      <c r="Z1022" s="87">
        <v>2289</v>
      </c>
      <c r="AA1022" s="86">
        <v>73.70524852276678</v>
      </c>
      <c r="AB1022" s="86">
        <v>16.349496002780675</v>
      </c>
      <c r="AC1022" s="86">
        <v>9.945255474452555</v>
      </c>
      <c r="AD1022" s="86">
        <v>64.23</v>
      </c>
      <c r="AE1022" s="86">
        <v>65.14</v>
      </c>
      <c r="AF1022" s="86">
        <v>52.4</v>
      </c>
      <c r="AG1022" s="86">
        <v>55.63</v>
      </c>
      <c r="AH1022" s="86">
        <v>76.98</v>
      </c>
      <c r="AI1022" s="88">
        <v>27504</v>
      </c>
      <c r="AJ1022" s="86">
        <v>8.5931471026559905</v>
      </c>
      <c r="AK1022" s="86">
        <v>2377</v>
      </c>
      <c r="AL1022" s="89">
        <v>39688</v>
      </c>
      <c r="AM1022" s="90">
        <v>0.70833333333333337</v>
      </c>
      <c r="AN1022" s="87">
        <v>1713</v>
      </c>
      <c r="AO1022" s="89">
        <v>39685</v>
      </c>
      <c r="AP1022" s="91">
        <v>0.70833333333333337</v>
      </c>
      <c r="AQ1022" s="87">
        <v>1588</v>
      </c>
      <c r="AR1022" s="89">
        <v>39685</v>
      </c>
      <c r="AS1022" s="91">
        <v>0.33333333333333331</v>
      </c>
      <c r="AT1022" s="87">
        <v>971</v>
      </c>
      <c r="AU1022" s="87">
        <v>799</v>
      </c>
      <c r="AV1022" s="87">
        <v>1588</v>
      </c>
      <c r="AW1022" s="87"/>
      <c r="AX1022" s="87"/>
      <c r="AY1022" s="87"/>
      <c r="AZ1022" s="87"/>
      <c r="BA1022" s="92"/>
    </row>
    <row r="1023" spans="1:53" hidden="1">
      <c r="A1023" t="e">
        <f>VLOOKUP(C1023,'2010'!$G$2:$S$120,13,FALSE)</f>
        <v>#N/A</v>
      </c>
      <c r="B1023" s="10">
        <v>1021</v>
      </c>
      <c r="C1023" s="93" t="s">
        <v>4817</v>
      </c>
      <c r="D1023" s="94" t="s">
        <v>4818</v>
      </c>
      <c r="E1023" s="94" t="s">
        <v>71</v>
      </c>
      <c r="F1023" s="95" t="s">
        <v>2192</v>
      </c>
      <c r="G1023" s="95" t="s">
        <v>2762</v>
      </c>
      <c r="H1023" s="94" t="s">
        <v>258</v>
      </c>
      <c r="I1023" s="96" t="s">
        <v>2249</v>
      </c>
      <c r="J1023" s="94" t="s">
        <v>4819</v>
      </c>
      <c r="K1023" s="94">
        <v>27.620809999999999</v>
      </c>
      <c r="L1023" s="94">
        <v>-26.359580000000001</v>
      </c>
      <c r="M1023" s="94">
        <v>4</v>
      </c>
      <c r="N1023" s="94">
        <v>120</v>
      </c>
      <c r="O1023" s="94" t="s">
        <v>692</v>
      </c>
      <c r="P1023" s="94" t="s">
        <v>2243</v>
      </c>
      <c r="Q1023" s="97">
        <v>5959.35</v>
      </c>
      <c r="R1023" s="98">
        <v>67.8</v>
      </c>
      <c r="S1023" s="98">
        <v>4543681</v>
      </c>
      <c r="T1023" s="98">
        <v>552732</v>
      </c>
      <c r="U1023" s="99">
        <v>18298.69767676005</v>
      </c>
      <c r="V1023" s="99">
        <v>2226.0092124141056</v>
      </c>
      <c r="W1023" s="97">
        <v>12.164850481360817</v>
      </c>
      <c r="X1023" s="98">
        <v>205605</v>
      </c>
      <c r="Y1023" s="98">
        <v>137936</v>
      </c>
      <c r="Z1023" s="98">
        <v>209191</v>
      </c>
      <c r="AA1023" s="97">
        <v>37.197954885912161</v>
      </c>
      <c r="AB1023" s="97">
        <v>24.955312882192455</v>
      </c>
      <c r="AC1023" s="97">
        <v>37.846732231895388</v>
      </c>
      <c r="AD1023" s="97">
        <v>106.52</v>
      </c>
      <c r="AE1023" s="97">
        <v>109.35</v>
      </c>
      <c r="AF1023" s="97">
        <v>86.04</v>
      </c>
      <c r="AG1023" s="97">
        <v>85.92</v>
      </c>
      <c r="AH1023" s="97">
        <v>124.98</v>
      </c>
      <c r="AI1023" s="99">
        <v>989834</v>
      </c>
      <c r="AJ1023" s="97">
        <v>21.784848011997322</v>
      </c>
      <c r="AK1023" s="97">
        <v>2571</v>
      </c>
      <c r="AL1023" s="100">
        <v>39527</v>
      </c>
      <c r="AM1023" s="101">
        <v>0.66666666666666663</v>
      </c>
      <c r="AN1023" s="98">
        <v>1417</v>
      </c>
      <c r="AO1023" s="100">
        <v>39572</v>
      </c>
      <c r="AP1023" s="102">
        <v>0.70833333333333337</v>
      </c>
      <c r="AQ1023" s="98">
        <v>1209</v>
      </c>
      <c r="AR1023" s="100">
        <v>39527</v>
      </c>
      <c r="AS1023" s="102">
        <v>0.66666666666666663</v>
      </c>
      <c r="AT1023" s="98">
        <v>666</v>
      </c>
      <c r="AU1023" s="98">
        <v>757</v>
      </c>
      <c r="AV1023" s="98">
        <v>635</v>
      </c>
      <c r="AW1023" s="98">
        <v>586</v>
      </c>
      <c r="AX1023" s="98"/>
      <c r="AY1023" s="98"/>
      <c r="AZ1023" s="98"/>
      <c r="BA1023" s="103"/>
    </row>
    <row r="1024" spans="1:53" hidden="1">
      <c r="A1024" t="e">
        <f>VLOOKUP(C1024,'2010'!$G$2:$S$120,13,FALSE)</f>
        <v>#N/A</v>
      </c>
      <c r="B1024" s="10">
        <v>1022</v>
      </c>
      <c r="C1024" s="82" t="s">
        <v>4820</v>
      </c>
      <c r="D1024" s="83" t="s">
        <v>4821</v>
      </c>
      <c r="E1024" s="83" t="s">
        <v>71</v>
      </c>
      <c r="F1024" s="84" t="s">
        <v>4822</v>
      </c>
      <c r="G1024" s="84" t="s">
        <v>4823</v>
      </c>
      <c r="H1024" s="83" t="s">
        <v>191</v>
      </c>
      <c r="I1024" s="85" t="s">
        <v>4824</v>
      </c>
      <c r="J1024" s="83" t="s">
        <v>4825</v>
      </c>
      <c r="K1024" s="83">
        <v>27.67108</v>
      </c>
      <c r="L1024" s="83">
        <v>-26.35144</v>
      </c>
      <c r="M1024" s="83">
        <v>4</v>
      </c>
      <c r="N1024" s="83">
        <v>100</v>
      </c>
      <c r="O1024" s="83" t="s">
        <v>4826</v>
      </c>
      <c r="P1024" s="83" t="s">
        <v>3360</v>
      </c>
      <c r="Q1024" s="86">
        <v>5700</v>
      </c>
      <c r="R1024" s="87">
        <v>64.900000000000006</v>
      </c>
      <c r="S1024" s="87">
        <v>1966101</v>
      </c>
      <c r="T1024" s="87">
        <v>231117</v>
      </c>
      <c r="U1024" s="88">
        <v>8278.32</v>
      </c>
      <c r="V1024" s="88">
        <v>973.12421052631589</v>
      </c>
      <c r="W1024" s="86">
        <v>11.755092947920783</v>
      </c>
      <c r="X1024" s="87">
        <v>76658</v>
      </c>
      <c r="Y1024" s="87">
        <v>65298</v>
      </c>
      <c r="Z1024" s="87">
        <v>89161</v>
      </c>
      <c r="AA1024" s="86">
        <v>33.168481764647346</v>
      </c>
      <c r="AB1024" s="86">
        <v>28.253222393852461</v>
      </c>
      <c r="AC1024" s="86">
        <v>38.578295841500193</v>
      </c>
      <c r="AD1024" s="86">
        <v>72.72</v>
      </c>
      <c r="AE1024" s="86">
        <v>74.88</v>
      </c>
      <c r="AF1024" s="86">
        <v>56.44</v>
      </c>
      <c r="AG1024" s="86">
        <v>58.82</v>
      </c>
      <c r="AH1024" s="86">
        <v>87.98</v>
      </c>
      <c r="AI1024" s="88">
        <v>62710</v>
      </c>
      <c r="AJ1024" s="86">
        <v>3.1895614721725889</v>
      </c>
      <c r="AK1024" s="86">
        <v>923</v>
      </c>
      <c r="AL1024" s="89">
        <v>39527</v>
      </c>
      <c r="AM1024" s="90">
        <v>0.66666666666666663</v>
      </c>
      <c r="AN1024" s="87">
        <v>505</v>
      </c>
      <c r="AO1024" s="89">
        <v>39507</v>
      </c>
      <c r="AP1024" s="91">
        <v>0.66666666666666663</v>
      </c>
      <c r="AQ1024" s="87">
        <v>479</v>
      </c>
      <c r="AR1024" s="89">
        <v>39563</v>
      </c>
      <c r="AS1024" s="91">
        <v>0.75</v>
      </c>
      <c r="AT1024" s="87">
        <v>368</v>
      </c>
      <c r="AU1024" s="87">
        <v>158</v>
      </c>
      <c r="AV1024" s="87">
        <v>249</v>
      </c>
      <c r="AW1024" s="87">
        <v>234</v>
      </c>
      <c r="AX1024" s="87"/>
      <c r="AY1024" s="87"/>
      <c r="AZ1024" s="87"/>
      <c r="BA1024" s="92"/>
    </row>
    <row r="1025" spans="1:53" hidden="1">
      <c r="A1025" t="e">
        <f>VLOOKUP(C1025,'2010'!$G$2:$S$120,13,FALSE)</f>
        <v>#N/A</v>
      </c>
      <c r="B1025" s="10">
        <v>1023</v>
      </c>
      <c r="C1025" s="93" t="s">
        <v>4827</v>
      </c>
      <c r="D1025" s="94" t="s">
        <v>4828</v>
      </c>
      <c r="E1025" s="94" t="s">
        <v>71</v>
      </c>
      <c r="F1025" s="95" t="s">
        <v>2192</v>
      </c>
      <c r="G1025" s="95" t="s">
        <v>2762</v>
      </c>
      <c r="H1025" s="94" t="s">
        <v>258</v>
      </c>
      <c r="I1025" s="96" t="s">
        <v>4829</v>
      </c>
      <c r="J1025" s="94" t="s">
        <v>4830</v>
      </c>
      <c r="K1025" s="94">
        <v>27.794</v>
      </c>
      <c r="L1025" s="94">
        <v>-26.305060000000001</v>
      </c>
      <c r="M1025" s="94">
        <v>4</v>
      </c>
      <c r="N1025" s="94">
        <v>100</v>
      </c>
      <c r="O1025" s="94" t="s">
        <v>692</v>
      </c>
      <c r="P1025" s="94" t="s">
        <v>2243</v>
      </c>
      <c r="Q1025" s="97">
        <v>5951</v>
      </c>
      <c r="R1025" s="98">
        <v>67.7</v>
      </c>
      <c r="S1025" s="98">
        <v>4304891</v>
      </c>
      <c r="T1025" s="98">
        <v>566142</v>
      </c>
      <c r="U1025" s="99">
        <v>17361.348344815997</v>
      </c>
      <c r="V1025" s="99">
        <v>2283.2142497059317</v>
      </c>
      <c r="W1025" s="97">
        <v>13.151134372507922</v>
      </c>
      <c r="X1025" s="98">
        <v>220337</v>
      </c>
      <c r="Y1025" s="98">
        <v>125640</v>
      </c>
      <c r="Z1025" s="98">
        <v>220165</v>
      </c>
      <c r="AA1025" s="97">
        <v>38.91903444718816</v>
      </c>
      <c r="AB1025" s="97">
        <v>22.192312176097161</v>
      </c>
      <c r="AC1025" s="97">
        <v>38.888653376714679</v>
      </c>
      <c r="AD1025" s="97">
        <v>102.41</v>
      </c>
      <c r="AE1025" s="97">
        <v>105.08</v>
      </c>
      <c r="AF1025" s="97">
        <v>84.78</v>
      </c>
      <c r="AG1025" s="97">
        <v>82.91</v>
      </c>
      <c r="AH1025" s="97">
        <v>120.99</v>
      </c>
      <c r="AI1025" s="99">
        <v>2385146</v>
      </c>
      <c r="AJ1025" s="97">
        <v>55.405491103026769</v>
      </c>
      <c r="AK1025" s="97">
        <v>2303</v>
      </c>
      <c r="AL1025" s="100">
        <v>39551</v>
      </c>
      <c r="AM1025" s="101">
        <v>0.75</v>
      </c>
      <c r="AN1025" s="98">
        <v>1497</v>
      </c>
      <c r="AO1025" s="100">
        <v>39551</v>
      </c>
      <c r="AP1025" s="102">
        <v>0.75</v>
      </c>
      <c r="AQ1025" s="98">
        <v>1241</v>
      </c>
      <c r="AR1025" s="100">
        <v>39536</v>
      </c>
      <c r="AS1025" s="102">
        <v>0.375</v>
      </c>
      <c r="AT1025" s="98">
        <v>694</v>
      </c>
      <c r="AU1025" s="98">
        <v>831</v>
      </c>
      <c r="AV1025" s="98">
        <v>650</v>
      </c>
      <c r="AW1025" s="98">
        <v>602</v>
      </c>
      <c r="AX1025" s="98"/>
      <c r="AY1025" s="98"/>
      <c r="AZ1025" s="98"/>
      <c r="BA1025" s="103"/>
    </row>
    <row r="1026" spans="1:53" hidden="1">
      <c r="A1026" t="e">
        <f>VLOOKUP(C1026,'2010'!$G$2:$S$120,13,FALSE)</f>
        <v>#N/A</v>
      </c>
      <c r="B1026" s="10">
        <v>1024</v>
      </c>
      <c r="C1026" s="82" t="s">
        <v>4831</v>
      </c>
      <c r="D1026" s="83" t="s">
        <v>4832</v>
      </c>
      <c r="E1026" s="83" t="s">
        <v>177</v>
      </c>
      <c r="F1026" s="84" t="s">
        <v>3181</v>
      </c>
      <c r="G1026" s="84" t="s">
        <v>4833</v>
      </c>
      <c r="H1026" s="83" t="s">
        <v>191</v>
      </c>
      <c r="I1026" s="85" t="s">
        <v>2352</v>
      </c>
      <c r="J1026" s="83" t="s">
        <v>4834</v>
      </c>
      <c r="K1026" s="83">
        <v>28.091529999999999</v>
      </c>
      <c r="L1026" s="83">
        <v>-26.37255</v>
      </c>
      <c r="M1026" s="83">
        <v>4</v>
      </c>
      <c r="N1026" s="83">
        <v>120</v>
      </c>
      <c r="O1026" s="83" t="s">
        <v>2278</v>
      </c>
      <c r="P1026" s="83" t="s">
        <v>3360</v>
      </c>
      <c r="Q1026" s="86">
        <v>306.25</v>
      </c>
      <c r="R1026" s="87">
        <v>3.5</v>
      </c>
      <c r="S1026" s="87">
        <v>452847</v>
      </c>
      <c r="T1026" s="87">
        <v>61996</v>
      </c>
      <c r="U1026" s="88">
        <v>35488.417959183673</v>
      </c>
      <c r="V1026" s="88">
        <v>4858.4620408163264</v>
      </c>
      <c r="W1026" s="86">
        <v>13.69027508187092</v>
      </c>
      <c r="X1026" s="87">
        <v>17557</v>
      </c>
      <c r="Y1026" s="87">
        <v>18155</v>
      </c>
      <c r="Z1026" s="87">
        <v>26284</v>
      </c>
      <c r="AA1026" s="86">
        <v>28.3195690044519</v>
      </c>
      <c r="AB1026" s="86">
        <v>29.284147364346087</v>
      </c>
      <c r="AC1026" s="86">
        <v>42.396283631202017</v>
      </c>
      <c r="AD1026" s="86">
        <v>111.86</v>
      </c>
      <c r="AE1026" s="86">
        <v>115.75</v>
      </c>
      <c r="AF1026" s="86">
        <v>87.37</v>
      </c>
      <c r="AG1026" s="86">
        <v>91.93</v>
      </c>
      <c r="AH1026" s="86">
        <v>128.97999999999999</v>
      </c>
      <c r="AI1026" s="88">
        <v>147253</v>
      </c>
      <c r="AJ1026" s="86">
        <v>32.51716363363343</v>
      </c>
      <c r="AK1026" s="86">
        <v>3701</v>
      </c>
      <c r="AL1026" s="89">
        <v>39645</v>
      </c>
      <c r="AM1026" s="90">
        <v>0.33333333333333331</v>
      </c>
      <c r="AN1026" s="87">
        <v>2491</v>
      </c>
      <c r="AO1026" s="89">
        <v>39645</v>
      </c>
      <c r="AP1026" s="91">
        <v>0.33333333333333331</v>
      </c>
      <c r="AQ1026" s="87">
        <v>2379</v>
      </c>
      <c r="AR1026" s="89">
        <v>39644</v>
      </c>
      <c r="AS1026" s="91">
        <v>0.70833333333333337</v>
      </c>
      <c r="AT1026" s="87">
        <v>685</v>
      </c>
      <c r="AU1026" s="87">
        <v>1814</v>
      </c>
      <c r="AV1026" s="87">
        <v>1687</v>
      </c>
      <c r="AW1026" s="87">
        <v>779</v>
      </c>
      <c r="AX1026" s="87"/>
      <c r="AY1026" s="87"/>
      <c r="AZ1026" s="87"/>
      <c r="BA1026" s="92"/>
    </row>
    <row r="1027" spans="1:53" hidden="1">
      <c r="A1027" t="e">
        <f>VLOOKUP(C1027,'2010'!$G$2:$S$120,13,FALSE)</f>
        <v>#N/A</v>
      </c>
      <c r="B1027" s="10">
        <v>1025</v>
      </c>
      <c r="C1027" s="93" t="s">
        <v>4835</v>
      </c>
      <c r="D1027" s="94" t="s">
        <v>4836</v>
      </c>
      <c r="E1027" s="94" t="s">
        <v>4837</v>
      </c>
      <c r="F1027" s="95" t="s">
        <v>3181</v>
      </c>
      <c r="G1027" s="95" t="s">
        <v>4833</v>
      </c>
      <c r="H1027" s="94" t="s">
        <v>191</v>
      </c>
      <c r="I1027" s="96" t="s">
        <v>748</v>
      </c>
      <c r="J1027" s="94" t="s">
        <v>4838</v>
      </c>
      <c r="K1027" s="94">
        <v>28.108360000000001</v>
      </c>
      <c r="L1027" s="94">
        <v>-26.29842</v>
      </c>
      <c r="M1027" s="94">
        <v>4</v>
      </c>
      <c r="N1027" s="94">
        <v>120</v>
      </c>
      <c r="O1027" s="94" t="s">
        <v>4839</v>
      </c>
      <c r="P1027" s="94" t="s">
        <v>3360</v>
      </c>
      <c r="Q1027" s="97">
        <v>5818.08</v>
      </c>
      <c r="R1027" s="98">
        <v>66.2</v>
      </c>
      <c r="S1027" s="98">
        <v>14236889</v>
      </c>
      <c r="T1027" s="98">
        <v>1025536</v>
      </c>
      <c r="U1027" s="99">
        <v>58728.194868410195</v>
      </c>
      <c r="V1027" s="99">
        <v>4230.4100321755632</v>
      </c>
      <c r="W1027" s="97">
        <v>7.203371466898421</v>
      </c>
      <c r="X1027" s="98">
        <v>104511</v>
      </c>
      <c r="Y1027" s="98">
        <v>343955</v>
      </c>
      <c r="Z1027" s="98">
        <v>577070</v>
      </c>
      <c r="AA1027" s="97">
        <v>10.190866044682975</v>
      </c>
      <c r="AB1027" s="97">
        <v>33.539046898402397</v>
      </c>
      <c r="AC1027" s="97">
        <v>56.270087056914633</v>
      </c>
      <c r="AD1027" s="97">
        <v>96.88</v>
      </c>
      <c r="AE1027" s="97">
        <v>98.17</v>
      </c>
      <c r="AF1027" s="97">
        <v>80.260000000000005</v>
      </c>
      <c r="AG1027" s="97">
        <v>76.930000000000007</v>
      </c>
      <c r="AH1027" s="97">
        <v>116.98</v>
      </c>
      <c r="AI1027" s="99">
        <v>1420857</v>
      </c>
      <c r="AJ1027" s="97">
        <v>9.9801087161668534</v>
      </c>
      <c r="AK1027" s="97">
        <v>6099</v>
      </c>
      <c r="AL1027" s="100">
        <v>39484</v>
      </c>
      <c r="AM1027" s="101">
        <v>0.75</v>
      </c>
      <c r="AN1027" s="98">
        <v>4025</v>
      </c>
      <c r="AO1027" s="100">
        <v>39468</v>
      </c>
      <c r="AP1027" s="102">
        <v>0.29166666666666669</v>
      </c>
      <c r="AQ1027" s="98">
        <v>4087</v>
      </c>
      <c r="AR1027" s="100">
        <v>39554</v>
      </c>
      <c r="AS1027" s="102">
        <v>0.75</v>
      </c>
      <c r="AT1027" s="98">
        <v>1568</v>
      </c>
      <c r="AU1027" s="98">
        <v>2518</v>
      </c>
      <c r="AV1027" s="98">
        <v>2216</v>
      </c>
      <c r="AW1027" s="98">
        <v>1900</v>
      </c>
      <c r="AX1027" s="98"/>
      <c r="AY1027" s="98"/>
      <c r="AZ1027" s="98"/>
      <c r="BA1027" s="103"/>
    </row>
    <row r="1028" spans="1:53" hidden="1">
      <c r="A1028" t="e">
        <f>VLOOKUP(C1028,'2010'!$G$2:$S$120,13,FALSE)</f>
        <v>#N/A</v>
      </c>
      <c r="B1028" s="10">
        <v>1026</v>
      </c>
      <c r="C1028" s="82" t="s">
        <v>4840</v>
      </c>
      <c r="D1028" s="83" t="s">
        <v>4841</v>
      </c>
      <c r="E1028" s="83" t="s">
        <v>177</v>
      </c>
      <c r="F1028" s="84" t="s">
        <v>3640</v>
      </c>
      <c r="G1028" s="84" t="s">
        <v>4842</v>
      </c>
      <c r="H1028" s="83" t="s">
        <v>191</v>
      </c>
      <c r="I1028" s="85" t="s">
        <v>1283</v>
      </c>
      <c r="J1028" s="83" t="s">
        <v>4843</v>
      </c>
      <c r="K1028" s="83">
        <v>28.093830000000001</v>
      </c>
      <c r="L1028" s="83">
        <v>-26.348859999999998</v>
      </c>
      <c r="M1028" s="83">
        <v>4</v>
      </c>
      <c r="N1028" s="83">
        <v>80</v>
      </c>
      <c r="O1028" s="83" t="s">
        <v>4844</v>
      </c>
      <c r="P1028" s="83" t="s">
        <v>4845</v>
      </c>
      <c r="Q1028" s="86">
        <v>190.75</v>
      </c>
      <c r="R1028" s="87">
        <v>2.2000000000000002</v>
      </c>
      <c r="S1028" s="87">
        <v>138986</v>
      </c>
      <c r="T1028" s="87">
        <v>4630</v>
      </c>
      <c r="U1028" s="88">
        <v>17487.098296199216</v>
      </c>
      <c r="V1028" s="88">
        <v>582.5425950196593</v>
      </c>
      <c r="W1028" s="86">
        <v>3.3312707754737887</v>
      </c>
      <c r="X1028" s="87">
        <v>3273</v>
      </c>
      <c r="Y1028" s="87">
        <v>836</v>
      </c>
      <c r="Z1028" s="87">
        <v>521</v>
      </c>
      <c r="AA1028" s="86">
        <v>70.691144708423323</v>
      </c>
      <c r="AB1028" s="86">
        <v>18.056155507559396</v>
      </c>
      <c r="AC1028" s="86">
        <v>11.252699784017278</v>
      </c>
      <c r="AD1028" s="86">
        <v>77.5</v>
      </c>
      <c r="AE1028" s="86">
        <v>77.97</v>
      </c>
      <c r="AF1028" s="86">
        <v>64.040000000000006</v>
      </c>
      <c r="AG1028" s="86">
        <v>61.86</v>
      </c>
      <c r="AH1028" s="86">
        <v>93.99</v>
      </c>
      <c r="AI1028" s="88">
        <v>56622</v>
      </c>
      <c r="AJ1028" s="86">
        <v>40.739355042953967</v>
      </c>
      <c r="AK1028" s="86">
        <v>2314</v>
      </c>
      <c r="AL1028" s="89">
        <v>39643</v>
      </c>
      <c r="AM1028" s="90">
        <v>0.33333333333333331</v>
      </c>
      <c r="AN1028" s="87">
        <v>1129</v>
      </c>
      <c r="AO1028" s="89">
        <v>39643</v>
      </c>
      <c r="AP1028" s="91">
        <v>0.33333333333333331</v>
      </c>
      <c r="AQ1028" s="87">
        <v>1202</v>
      </c>
      <c r="AR1028" s="89">
        <v>39644</v>
      </c>
      <c r="AS1028" s="91">
        <v>0.33333333333333331</v>
      </c>
      <c r="AT1028" s="87">
        <v>818</v>
      </c>
      <c r="AU1028" s="87">
        <v>444</v>
      </c>
      <c r="AV1028" s="87">
        <v>707</v>
      </c>
      <c r="AW1028" s="87">
        <v>514</v>
      </c>
      <c r="AX1028" s="87"/>
      <c r="AY1028" s="87"/>
      <c r="AZ1028" s="87"/>
      <c r="BA1028" s="92"/>
    </row>
    <row r="1029" spans="1:53" hidden="1">
      <c r="A1029" t="e">
        <f>VLOOKUP(C1029,'2010'!$G$2:$S$120,13,FALSE)</f>
        <v>#N/A</v>
      </c>
      <c r="B1029" s="10">
        <v>1027</v>
      </c>
      <c r="C1029" s="93" t="s">
        <v>4846</v>
      </c>
      <c r="D1029" s="94" t="s">
        <v>4847</v>
      </c>
      <c r="E1029" s="94" t="s">
        <v>71</v>
      </c>
      <c r="F1029" s="95" t="s">
        <v>2541</v>
      </c>
      <c r="G1029" s="95" t="s">
        <v>2564</v>
      </c>
      <c r="H1029" s="94" t="s">
        <v>222</v>
      </c>
      <c r="I1029" s="96" t="s">
        <v>2484</v>
      </c>
      <c r="J1029" s="94" t="s">
        <v>4848</v>
      </c>
      <c r="K1029" s="94">
        <v>28.341419999999999</v>
      </c>
      <c r="L1029" s="94">
        <v>-26.350390000000001</v>
      </c>
      <c r="M1029" s="94">
        <v>6</v>
      </c>
      <c r="N1029" s="94">
        <v>80</v>
      </c>
      <c r="O1029" s="94" t="s">
        <v>4849</v>
      </c>
      <c r="P1029" s="94" t="s">
        <v>1627</v>
      </c>
      <c r="Q1029" s="97">
        <v>5951</v>
      </c>
      <c r="R1029" s="98">
        <v>67.7</v>
      </c>
      <c r="S1029" s="98">
        <v>2774633</v>
      </c>
      <c r="T1029" s="98">
        <v>248522</v>
      </c>
      <c r="U1029" s="99">
        <v>11189.916316585448</v>
      </c>
      <c r="V1029" s="99">
        <v>1002.2732313896825</v>
      </c>
      <c r="W1029" s="97">
        <v>8.9569323222206325</v>
      </c>
      <c r="X1029" s="98">
        <v>105322</v>
      </c>
      <c r="Y1029" s="98">
        <v>55333</v>
      </c>
      <c r="Z1029" s="98">
        <v>87867</v>
      </c>
      <c r="AA1029" s="97">
        <v>42.37934669767666</v>
      </c>
      <c r="AB1029" s="97">
        <v>22.264829673026934</v>
      </c>
      <c r="AC1029" s="97">
        <v>35.355823629296403</v>
      </c>
      <c r="AD1029" s="97">
        <v>95.91</v>
      </c>
      <c r="AE1029" s="97">
        <v>97.79</v>
      </c>
      <c r="AF1029" s="97">
        <v>76.73</v>
      </c>
      <c r="AG1029" s="97">
        <v>75.930000000000007</v>
      </c>
      <c r="AH1029" s="97">
        <v>115.98</v>
      </c>
      <c r="AI1029" s="99">
        <v>2205057</v>
      </c>
      <c r="AJ1029" s="97">
        <v>79.472023867661051</v>
      </c>
      <c r="AK1029" s="97">
        <v>1475</v>
      </c>
      <c r="AL1029" s="100">
        <v>39517</v>
      </c>
      <c r="AM1029" s="101">
        <v>0.29166666666666669</v>
      </c>
      <c r="AN1029" s="98">
        <v>1106</v>
      </c>
      <c r="AO1029" s="100">
        <v>39517</v>
      </c>
      <c r="AP1029" s="102">
        <v>0.29166666666666669</v>
      </c>
      <c r="AQ1029" s="98">
        <v>845</v>
      </c>
      <c r="AR1029" s="100">
        <v>39527</v>
      </c>
      <c r="AS1029" s="102">
        <v>0.75</v>
      </c>
      <c r="AT1029" s="98">
        <v>546</v>
      </c>
      <c r="AU1029" s="98">
        <v>584</v>
      </c>
      <c r="AV1029" s="98">
        <v>10</v>
      </c>
      <c r="AW1029" s="98">
        <v>364</v>
      </c>
      <c r="AX1029" s="98">
        <v>500</v>
      </c>
      <c r="AY1029" s="98">
        <v>11</v>
      </c>
      <c r="AZ1029" s="98"/>
      <c r="BA1029" s="103"/>
    </row>
    <row r="1030" spans="1:53" hidden="1">
      <c r="A1030" t="e">
        <f>VLOOKUP(C1030,'2010'!$G$2:$S$120,13,FALSE)</f>
        <v>#N/A</v>
      </c>
      <c r="B1030" s="10">
        <v>1028</v>
      </c>
      <c r="C1030" s="82" t="s">
        <v>4850</v>
      </c>
      <c r="D1030" s="83" t="s">
        <v>4851</v>
      </c>
      <c r="E1030" s="83" t="s">
        <v>177</v>
      </c>
      <c r="F1030" s="84" t="s">
        <v>4852</v>
      </c>
      <c r="G1030" s="84" t="s">
        <v>4853</v>
      </c>
      <c r="H1030" s="83"/>
      <c r="I1030" s="85" t="s">
        <v>837</v>
      </c>
      <c r="J1030" s="83" t="s">
        <v>4854</v>
      </c>
      <c r="K1030" s="83">
        <v>28.189920000000001</v>
      </c>
      <c r="L1030" s="83">
        <v>-26.08372</v>
      </c>
      <c r="M1030" s="83">
        <v>6</v>
      </c>
      <c r="N1030" s="83">
        <v>80</v>
      </c>
      <c r="O1030" s="83" t="s">
        <v>4855</v>
      </c>
      <c r="P1030" s="83" t="s">
        <v>4856</v>
      </c>
      <c r="Q1030" s="86">
        <v>319.25</v>
      </c>
      <c r="R1030" s="87">
        <v>3.6</v>
      </c>
      <c r="S1030" s="87">
        <v>775608</v>
      </c>
      <c r="T1030" s="87">
        <v>60172</v>
      </c>
      <c r="U1030" s="88">
        <v>58307.25763508222</v>
      </c>
      <c r="V1030" s="88">
        <v>4523.5019577133908</v>
      </c>
      <c r="W1030" s="86">
        <v>7.758042722612454</v>
      </c>
      <c r="X1030" s="87">
        <v>43378</v>
      </c>
      <c r="Y1030" s="87">
        <v>10526</v>
      </c>
      <c r="Z1030" s="87">
        <v>6268</v>
      </c>
      <c r="AA1030" s="86">
        <v>72.090008641893249</v>
      </c>
      <c r="AB1030" s="86">
        <v>17.493186199561258</v>
      </c>
      <c r="AC1030" s="86">
        <v>10.416805158545502</v>
      </c>
      <c r="AD1030" s="86">
        <v>79.569999999999993</v>
      </c>
      <c r="AE1030" s="86">
        <v>80.430000000000007</v>
      </c>
      <c r="AF1030" s="86">
        <v>69.3</v>
      </c>
      <c r="AG1030" s="86">
        <v>63.88</v>
      </c>
      <c r="AH1030" s="86">
        <v>94.98</v>
      </c>
      <c r="AI1030" s="88">
        <v>370108</v>
      </c>
      <c r="AJ1030" s="86">
        <v>47.718435085764973</v>
      </c>
      <c r="AK1030" s="86">
        <v>6851</v>
      </c>
      <c r="AL1030" s="89">
        <v>39678</v>
      </c>
      <c r="AM1030" s="90">
        <v>0.33333333333333331</v>
      </c>
      <c r="AN1030" s="87">
        <v>3520</v>
      </c>
      <c r="AO1030" s="89">
        <v>39674</v>
      </c>
      <c r="AP1030" s="91">
        <v>0.75</v>
      </c>
      <c r="AQ1030" s="87">
        <v>3765</v>
      </c>
      <c r="AR1030" s="89">
        <v>39685</v>
      </c>
      <c r="AS1030" s="91">
        <v>0.33333333333333331</v>
      </c>
      <c r="AT1030" s="87">
        <v>1047</v>
      </c>
      <c r="AU1030" s="87">
        <v>1252</v>
      </c>
      <c r="AV1030" s="87">
        <v>1270</v>
      </c>
      <c r="AW1030" s="87">
        <v>1298</v>
      </c>
      <c r="AX1030" s="87">
        <v>1350</v>
      </c>
      <c r="AY1030" s="87">
        <v>1123</v>
      </c>
      <c r="AZ1030" s="87"/>
      <c r="BA1030" s="92"/>
    </row>
    <row r="1031" spans="1:53" hidden="1">
      <c r="A1031" t="e">
        <f>VLOOKUP(C1031,'2010'!$G$2:$S$120,13,FALSE)</f>
        <v>#N/A</v>
      </c>
      <c r="B1031" s="10">
        <v>1029</v>
      </c>
      <c r="C1031" s="93" t="s">
        <v>4857</v>
      </c>
      <c r="D1031" s="94" t="s">
        <v>4858</v>
      </c>
      <c r="E1031" s="94" t="s">
        <v>71</v>
      </c>
      <c r="F1031" s="95" t="s">
        <v>2563</v>
      </c>
      <c r="G1031" s="95" t="s">
        <v>4859</v>
      </c>
      <c r="H1031" s="94" t="s">
        <v>191</v>
      </c>
      <c r="I1031" s="96" t="s">
        <v>1098</v>
      </c>
      <c r="J1031" s="94" t="s">
        <v>4860</v>
      </c>
      <c r="K1031" s="94">
        <v>28.197669999999999</v>
      </c>
      <c r="L1031" s="94">
        <v>-26.088170000000002</v>
      </c>
      <c r="M1031" s="94">
        <v>4</v>
      </c>
      <c r="N1031" s="94">
        <v>80</v>
      </c>
      <c r="O1031" s="94" t="s">
        <v>4861</v>
      </c>
      <c r="P1031" s="94" t="s">
        <v>4862</v>
      </c>
      <c r="Q1031" s="97">
        <v>5726</v>
      </c>
      <c r="R1031" s="98">
        <v>65.2</v>
      </c>
      <c r="S1031" s="98">
        <v>4379321</v>
      </c>
      <c r="T1031" s="98">
        <v>135701</v>
      </c>
      <c r="U1031" s="99">
        <v>18355.519385260217</v>
      </c>
      <c r="V1031" s="99">
        <v>568.77820468040522</v>
      </c>
      <c r="W1031" s="97">
        <v>3.0986767126684707</v>
      </c>
      <c r="X1031" s="98">
        <v>96121</v>
      </c>
      <c r="Y1031" s="98">
        <v>23926</v>
      </c>
      <c r="Z1031" s="98">
        <v>15654</v>
      </c>
      <c r="AA1031" s="97">
        <v>70.832934171450461</v>
      </c>
      <c r="AB1031" s="97">
        <v>17.631410232791211</v>
      </c>
      <c r="AC1031" s="97">
        <v>11.535655595758323</v>
      </c>
      <c r="AD1031" s="97">
        <v>78.69</v>
      </c>
      <c r="AE1031" s="97">
        <v>79.14</v>
      </c>
      <c r="AF1031" s="97">
        <v>64.72</v>
      </c>
      <c r="AG1031" s="97">
        <v>64.89</v>
      </c>
      <c r="AH1031" s="97">
        <v>92.99</v>
      </c>
      <c r="AI1031" s="99">
        <v>1868790</v>
      </c>
      <c r="AJ1031" s="97">
        <v>42.673053653751346</v>
      </c>
      <c r="AK1031" s="97">
        <v>2368</v>
      </c>
      <c r="AL1031" s="100">
        <v>39623</v>
      </c>
      <c r="AM1031" s="101">
        <v>0.75</v>
      </c>
      <c r="AN1031" s="98">
        <v>2053</v>
      </c>
      <c r="AO1031" s="100">
        <v>39623</v>
      </c>
      <c r="AP1031" s="102">
        <v>0.75</v>
      </c>
      <c r="AQ1031" s="98">
        <v>1975</v>
      </c>
      <c r="AR1031" s="100">
        <v>39461</v>
      </c>
      <c r="AS1031" s="102">
        <v>0.29166666666666669</v>
      </c>
      <c r="AT1031" s="98">
        <v>1019</v>
      </c>
      <c r="AU1031" s="98">
        <v>1068</v>
      </c>
      <c r="AV1031" s="98">
        <v>1219</v>
      </c>
      <c r="AW1031" s="98">
        <v>767</v>
      </c>
      <c r="AX1031" s="98"/>
      <c r="AY1031" s="98"/>
      <c r="AZ1031" s="98"/>
      <c r="BA1031" s="103"/>
    </row>
    <row r="1032" spans="1:53" hidden="1">
      <c r="A1032" t="e">
        <f>VLOOKUP(C1032,'2010'!$G$2:$S$120,13,FALSE)</f>
        <v>#N/A</v>
      </c>
      <c r="B1032" s="10">
        <v>1030</v>
      </c>
      <c r="C1032" s="82" t="s">
        <v>4863</v>
      </c>
      <c r="D1032" s="83" t="s">
        <v>4864</v>
      </c>
      <c r="E1032" s="83" t="s">
        <v>177</v>
      </c>
      <c r="F1032" s="84" t="s">
        <v>2563</v>
      </c>
      <c r="G1032" s="84" t="s">
        <v>4859</v>
      </c>
      <c r="H1032" s="83" t="s">
        <v>191</v>
      </c>
      <c r="I1032" s="85" t="s">
        <v>1631</v>
      </c>
      <c r="J1032" s="83" t="s">
        <v>4865</v>
      </c>
      <c r="K1032" s="83">
        <v>28.186419999999998</v>
      </c>
      <c r="L1032" s="83">
        <v>-26.0913</v>
      </c>
      <c r="M1032" s="83">
        <v>4</v>
      </c>
      <c r="N1032" s="83">
        <v>80</v>
      </c>
      <c r="O1032" s="83" t="s">
        <v>4711</v>
      </c>
      <c r="P1032" s="83" t="s">
        <v>1699</v>
      </c>
      <c r="Q1032" s="86">
        <v>427.25</v>
      </c>
      <c r="R1032" s="87">
        <v>4.9000000000000004</v>
      </c>
      <c r="S1032" s="87">
        <v>662477</v>
      </c>
      <c r="T1032" s="87">
        <v>34243</v>
      </c>
      <c r="U1032" s="88">
        <v>37213.453481568169</v>
      </c>
      <c r="V1032" s="88">
        <v>1923.5389116442361</v>
      </c>
      <c r="W1032" s="86">
        <v>5.1689341667710726</v>
      </c>
      <c r="X1032" s="87">
        <v>24014</v>
      </c>
      <c r="Y1032" s="87">
        <v>6572</v>
      </c>
      <c r="Z1032" s="87">
        <v>3657</v>
      </c>
      <c r="AA1032" s="86">
        <v>70.128201384224511</v>
      </c>
      <c r="AB1032" s="86">
        <v>19.192243670239172</v>
      </c>
      <c r="AC1032" s="86">
        <v>10.679554945536314</v>
      </c>
      <c r="AD1032" s="86">
        <v>85.37</v>
      </c>
      <c r="AE1032" s="86">
        <v>86.2</v>
      </c>
      <c r="AF1032" s="86">
        <v>70.260000000000005</v>
      </c>
      <c r="AG1032" s="86">
        <v>70.88</v>
      </c>
      <c r="AH1032" s="86">
        <v>99.97</v>
      </c>
      <c r="AI1032" s="88">
        <v>440789</v>
      </c>
      <c r="AJ1032" s="86">
        <v>66.536498625612666</v>
      </c>
      <c r="AK1032" s="86">
        <v>4418</v>
      </c>
      <c r="AL1032" s="89">
        <v>39681</v>
      </c>
      <c r="AM1032" s="90">
        <v>0.75</v>
      </c>
      <c r="AN1032" s="87">
        <v>3119</v>
      </c>
      <c r="AO1032" s="89">
        <v>39681</v>
      </c>
      <c r="AP1032" s="91">
        <v>0.75</v>
      </c>
      <c r="AQ1032" s="87">
        <v>3049</v>
      </c>
      <c r="AR1032" s="89">
        <v>39687</v>
      </c>
      <c r="AS1032" s="91">
        <v>0.29166666666666669</v>
      </c>
      <c r="AT1032" s="87">
        <v>1291</v>
      </c>
      <c r="AU1032" s="87">
        <v>1894</v>
      </c>
      <c r="AV1032" s="87">
        <v>1670</v>
      </c>
      <c r="AW1032" s="87">
        <v>1418</v>
      </c>
      <c r="AX1032" s="87"/>
      <c r="AY1032" s="87"/>
      <c r="AZ1032" s="87"/>
      <c r="BA1032" s="92"/>
    </row>
    <row r="1033" spans="1:53" hidden="1">
      <c r="A1033" t="e">
        <f>VLOOKUP(C1033,'2010'!$G$2:$S$120,13,FALSE)</f>
        <v>#N/A</v>
      </c>
      <c r="B1033" s="10">
        <v>1031</v>
      </c>
      <c r="C1033" s="93" t="s">
        <v>4866</v>
      </c>
      <c r="D1033" s="94" t="s">
        <v>4867</v>
      </c>
      <c r="E1033" s="94" t="s">
        <v>177</v>
      </c>
      <c r="F1033" s="95" t="s">
        <v>4868</v>
      </c>
      <c r="G1033" s="95" t="s">
        <v>4869</v>
      </c>
      <c r="H1033" s="94" t="s">
        <v>191</v>
      </c>
      <c r="I1033" s="96" t="s">
        <v>1833</v>
      </c>
      <c r="J1033" s="94" t="s">
        <v>4870</v>
      </c>
      <c r="K1033" s="94">
        <v>27.820550000000001</v>
      </c>
      <c r="L1033" s="94">
        <v>-26.726310000000002</v>
      </c>
      <c r="M1033" s="94">
        <v>4</v>
      </c>
      <c r="N1033" s="94">
        <v>120</v>
      </c>
      <c r="O1033" s="94" t="s">
        <v>3501</v>
      </c>
      <c r="P1033" s="94" t="s">
        <v>2738</v>
      </c>
      <c r="Q1033" s="97">
        <v>170.75</v>
      </c>
      <c r="R1033" s="98">
        <v>1.9</v>
      </c>
      <c r="S1033" s="98">
        <v>139260</v>
      </c>
      <c r="T1033" s="98">
        <v>9398</v>
      </c>
      <c r="U1033" s="99">
        <v>19573.879941434847</v>
      </c>
      <c r="V1033" s="99">
        <v>1320.9487554904831</v>
      </c>
      <c r="W1033" s="97">
        <v>6.7485279333620571</v>
      </c>
      <c r="X1033" s="98">
        <v>3928</v>
      </c>
      <c r="Y1033" s="98">
        <v>2534</v>
      </c>
      <c r="Z1033" s="98">
        <v>2936</v>
      </c>
      <c r="AA1033" s="97">
        <v>41.796126835496914</v>
      </c>
      <c r="AB1033" s="97">
        <v>26.963183656097041</v>
      </c>
      <c r="AC1033" s="97">
        <v>31.240689508406046</v>
      </c>
      <c r="AD1033" s="97">
        <v>95.78</v>
      </c>
      <c r="AE1033" s="97">
        <v>97.16</v>
      </c>
      <c r="AF1033" s="97">
        <v>76.709999999999994</v>
      </c>
      <c r="AG1033" s="97">
        <v>79.94</v>
      </c>
      <c r="AH1033" s="97">
        <v>112.99</v>
      </c>
      <c r="AI1033" s="99">
        <v>8270</v>
      </c>
      <c r="AJ1033" s="97">
        <v>5.9385322418497779</v>
      </c>
      <c r="AK1033" s="97">
        <v>2102</v>
      </c>
      <c r="AL1033" s="100">
        <v>39520</v>
      </c>
      <c r="AM1033" s="101">
        <v>0.70833333333333337</v>
      </c>
      <c r="AN1033" s="98">
        <v>1220</v>
      </c>
      <c r="AO1033" s="100">
        <v>39526</v>
      </c>
      <c r="AP1033" s="102">
        <v>0.33333333333333331</v>
      </c>
      <c r="AQ1033" s="98">
        <v>1134</v>
      </c>
      <c r="AR1033" s="100">
        <v>39520</v>
      </c>
      <c r="AS1033" s="102">
        <v>0.70833333333333337</v>
      </c>
      <c r="AT1033" s="98">
        <v>538</v>
      </c>
      <c r="AU1033" s="98">
        <v>682</v>
      </c>
      <c r="AV1033" s="98">
        <v>457</v>
      </c>
      <c r="AW1033" s="98">
        <v>677</v>
      </c>
      <c r="AX1033" s="98"/>
      <c r="AY1033" s="98"/>
      <c r="AZ1033" s="98"/>
      <c r="BA1033" s="103"/>
    </row>
    <row r="1034" spans="1:53" hidden="1">
      <c r="A1034" t="e">
        <f>VLOOKUP(C1034,'2010'!$G$2:$S$120,13,FALSE)</f>
        <v>#N/A</v>
      </c>
      <c r="B1034" s="10">
        <v>1032</v>
      </c>
      <c r="C1034" s="82" t="s">
        <v>4871</v>
      </c>
      <c r="D1034" s="83" t="s">
        <v>4872</v>
      </c>
      <c r="E1034" s="83" t="s">
        <v>177</v>
      </c>
      <c r="F1034" s="84" t="s">
        <v>4873</v>
      </c>
      <c r="G1034" s="84" t="s">
        <v>4833</v>
      </c>
      <c r="H1034" s="83" t="s">
        <v>227</v>
      </c>
      <c r="I1034" s="85" t="s">
        <v>3445</v>
      </c>
      <c r="J1034" s="83" t="s">
        <v>4874</v>
      </c>
      <c r="K1034" s="83">
        <v>27.68703</v>
      </c>
      <c r="L1034" s="83">
        <v>-26.743749999999999</v>
      </c>
      <c r="M1034" s="83">
        <v>2</v>
      </c>
      <c r="N1034" s="83">
        <v>120</v>
      </c>
      <c r="O1034" s="83" t="s">
        <v>3501</v>
      </c>
      <c r="P1034" s="83" t="s">
        <v>4875</v>
      </c>
      <c r="Q1034" s="86">
        <v>194.33</v>
      </c>
      <c r="R1034" s="87">
        <v>2.2000000000000002</v>
      </c>
      <c r="S1034" s="87">
        <v>12280</v>
      </c>
      <c r="T1034" s="87">
        <v>1949</v>
      </c>
      <c r="U1034" s="88">
        <v>1516.5954819122112</v>
      </c>
      <c r="V1034" s="88">
        <v>240.70395718622962</v>
      </c>
      <c r="W1034" s="86">
        <v>15.871335504885995</v>
      </c>
      <c r="X1034" s="87">
        <v>467</v>
      </c>
      <c r="Y1034" s="87">
        <v>346</v>
      </c>
      <c r="Z1034" s="87">
        <v>1136</v>
      </c>
      <c r="AA1034" s="86">
        <v>23.961005643919957</v>
      </c>
      <c r="AB1034" s="86">
        <v>17.752693689071318</v>
      </c>
      <c r="AC1034" s="86">
        <v>58.286300667008717</v>
      </c>
      <c r="AD1034" s="86">
        <v>102.99</v>
      </c>
      <c r="AE1034" s="86">
        <v>105.88</v>
      </c>
      <c r="AF1034" s="86">
        <v>87.68</v>
      </c>
      <c r="AG1034" s="86">
        <v>84.91</v>
      </c>
      <c r="AH1034" s="86">
        <v>119.98</v>
      </c>
      <c r="AI1034" s="88">
        <v>1735</v>
      </c>
      <c r="AJ1034" s="86">
        <v>14.128664495114007</v>
      </c>
      <c r="AK1034" s="86">
        <v>175</v>
      </c>
      <c r="AL1034" s="89">
        <v>39527</v>
      </c>
      <c r="AM1034" s="90">
        <v>0.625</v>
      </c>
      <c r="AN1034" s="87">
        <v>85</v>
      </c>
      <c r="AO1034" s="89">
        <v>39523</v>
      </c>
      <c r="AP1034" s="91">
        <v>0.70833333333333337</v>
      </c>
      <c r="AQ1034" s="87">
        <v>105</v>
      </c>
      <c r="AR1034" s="89">
        <v>39527</v>
      </c>
      <c r="AS1034" s="91">
        <v>0.625</v>
      </c>
      <c r="AT1034" s="87">
        <v>85</v>
      </c>
      <c r="AU1034" s="87">
        <v>105</v>
      </c>
      <c r="AV1034" s="87"/>
      <c r="AW1034" s="87"/>
      <c r="AX1034" s="87"/>
      <c r="AY1034" s="87"/>
      <c r="AZ1034" s="87"/>
      <c r="BA1034" s="92"/>
    </row>
    <row r="1035" spans="1:53" hidden="1">
      <c r="A1035" t="e">
        <f>VLOOKUP(C1035,'2010'!$G$2:$S$120,13,FALSE)</f>
        <v>#N/A</v>
      </c>
      <c r="B1035" s="10">
        <v>1033</v>
      </c>
      <c r="C1035" s="93" t="s">
        <v>4876</v>
      </c>
      <c r="D1035" s="94" t="s">
        <v>4877</v>
      </c>
      <c r="E1035" s="94" t="s">
        <v>177</v>
      </c>
      <c r="F1035" s="95" t="s">
        <v>3181</v>
      </c>
      <c r="G1035" s="95" t="s">
        <v>4833</v>
      </c>
      <c r="H1035" s="94" t="s">
        <v>222</v>
      </c>
      <c r="I1035" s="96" t="s">
        <v>1643</v>
      </c>
      <c r="J1035" s="94" t="s">
        <v>4878</v>
      </c>
      <c r="K1035" s="94">
        <v>27.994669999999999</v>
      </c>
      <c r="L1035" s="94">
        <v>-26.584420000000001</v>
      </c>
      <c r="M1035" s="94">
        <v>4</v>
      </c>
      <c r="N1035" s="94">
        <v>120</v>
      </c>
      <c r="O1035" s="94" t="s">
        <v>2278</v>
      </c>
      <c r="P1035" s="94" t="s">
        <v>2738</v>
      </c>
      <c r="Q1035" s="97">
        <v>186.16</v>
      </c>
      <c r="R1035" s="98">
        <v>2.1</v>
      </c>
      <c r="S1035" s="98">
        <v>246982</v>
      </c>
      <c r="T1035" s="98">
        <v>43790</v>
      </c>
      <c r="U1035" s="99">
        <v>31841.254834550924</v>
      </c>
      <c r="V1035" s="99">
        <v>5645.4662655779975</v>
      </c>
      <c r="W1035" s="97">
        <v>17.73003700674543</v>
      </c>
      <c r="X1035" s="98">
        <v>11846</v>
      </c>
      <c r="Y1035" s="98">
        <v>13447</v>
      </c>
      <c r="Z1035" s="98">
        <v>18497</v>
      </c>
      <c r="AA1035" s="97">
        <v>27.051838319250969</v>
      </c>
      <c r="AB1035" s="97">
        <v>30.707924183603563</v>
      </c>
      <c r="AC1035" s="97">
        <v>42.240237497145465</v>
      </c>
      <c r="AD1035" s="97">
        <v>106.14</v>
      </c>
      <c r="AE1035" s="97">
        <v>110.74</v>
      </c>
      <c r="AF1035" s="97">
        <v>84.78</v>
      </c>
      <c r="AG1035" s="97">
        <v>85.93</v>
      </c>
      <c r="AH1035" s="97">
        <v>123.98</v>
      </c>
      <c r="AI1035" s="99">
        <v>49514</v>
      </c>
      <c r="AJ1035" s="97">
        <v>20.047614805937275</v>
      </c>
      <c r="AK1035" s="97">
        <v>3230</v>
      </c>
      <c r="AL1035" s="100">
        <v>39521</v>
      </c>
      <c r="AM1035" s="101">
        <v>0.33333333333333331</v>
      </c>
      <c r="AN1035" s="98">
        <v>1835</v>
      </c>
      <c r="AO1035" s="100">
        <v>39524</v>
      </c>
      <c r="AP1035" s="102">
        <v>0.29166666666666669</v>
      </c>
      <c r="AQ1035" s="98">
        <v>1911</v>
      </c>
      <c r="AR1035" s="100">
        <v>39520</v>
      </c>
      <c r="AS1035" s="102">
        <v>0.75</v>
      </c>
      <c r="AT1035" s="98">
        <v>560</v>
      </c>
      <c r="AU1035" s="98">
        <v>1341</v>
      </c>
      <c r="AV1035" s="98">
        <v>1345</v>
      </c>
      <c r="AW1035" s="98">
        <v>645</v>
      </c>
      <c r="AX1035" s="98"/>
      <c r="AY1035" s="98"/>
      <c r="AZ1035" s="98"/>
      <c r="BA1035" s="103"/>
    </row>
    <row r="1036" spans="1:53" hidden="1">
      <c r="A1036" t="e">
        <f>VLOOKUP(C1036,'2010'!$G$2:$S$120,13,FALSE)</f>
        <v>#N/A</v>
      </c>
      <c r="B1036" s="10">
        <v>1034</v>
      </c>
      <c r="C1036" s="82" t="s">
        <v>4879</v>
      </c>
      <c r="D1036" s="83" t="s">
        <v>4880</v>
      </c>
      <c r="E1036" s="83" t="s">
        <v>177</v>
      </c>
      <c r="F1036" s="84" t="s">
        <v>2462</v>
      </c>
      <c r="G1036" s="84" t="s">
        <v>4881</v>
      </c>
      <c r="H1036" s="83" t="s">
        <v>191</v>
      </c>
      <c r="I1036" s="85" t="s">
        <v>4882</v>
      </c>
      <c r="J1036" s="83" t="s">
        <v>4883</v>
      </c>
      <c r="K1036" s="83">
        <v>28.907640000000001</v>
      </c>
      <c r="L1036" s="83">
        <v>-26.398389999999999</v>
      </c>
      <c r="M1036" s="83">
        <v>2</v>
      </c>
      <c r="N1036" s="83">
        <v>120</v>
      </c>
      <c r="O1036" s="83" t="s">
        <v>2512</v>
      </c>
      <c r="P1036" s="83" t="s">
        <v>2470</v>
      </c>
      <c r="Q1036" s="86">
        <v>197.25</v>
      </c>
      <c r="R1036" s="87">
        <v>2.2000000000000002</v>
      </c>
      <c r="S1036" s="87">
        <v>40372</v>
      </c>
      <c r="T1036" s="87">
        <v>5566</v>
      </c>
      <c r="U1036" s="88">
        <v>4912.1825095057029</v>
      </c>
      <c r="V1036" s="88">
        <v>677.23193916349805</v>
      </c>
      <c r="W1036" s="86">
        <v>13.786782918854652</v>
      </c>
      <c r="X1036" s="87">
        <v>1662</v>
      </c>
      <c r="Y1036" s="87">
        <v>1122</v>
      </c>
      <c r="Z1036" s="87">
        <v>2782</v>
      </c>
      <c r="AA1036" s="86">
        <v>29.859863456701401</v>
      </c>
      <c r="AB1036" s="86">
        <v>20.158102766798418</v>
      </c>
      <c r="AC1036" s="86">
        <v>49.982033776500181</v>
      </c>
      <c r="AD1036" s="86">
        <v>110.26</v>
      </c>
      <c r="AE1036" s="86">
        <v>113.97</v>
      </c>
      <c r="AF1036" s="86">
        <v>87.09</v>
      </c>
      <c r="AG1036" s="86">
        <v>87.93</v>
      </c>
      <c r="AH1036" s="86">
        <v>129.97999999999999</v>
      </c>
      <c r="AI1036" s="88">
        <v>11962</v>
      </c>
      <c r="AJ1036" s="86">
        <v>29.629446150797584</v>
      </c>
      <c r="AK1036" s="86">
        <v>508</v>
      </c>
      <c r="AL1036" s="89">
        <v>39556</v>
      </c>
      <c r="AM1036" s="90">
        <v>0.70833333333333337</v>
      </c>
      <c r="AN1036" s="87">
        <v>280</v>
      </c>
      <c r="AO1036" s="89">
        <v>39559</v>
      </c>
      <c r="AP1036" s="91">
        <v>0.29166666666666669</v>
      </c>
      <c r="AQ1036" s="87">
        <v>276</v>
      </c>
      <c r="AR1036" s="89">
        <v>39556</v>
      </c>
      <c r="AS1036" s="91">
        <v>0.625</v>
      </c>
      <c r="AT1036" s="87">
        <v>280</v>
      </c>
      <c r="AU1036" s="87">
        <v>276</v>
      </c>
      <c r="AV1036" s="87"/>
      <c r="AW1036" s="87"/>
      <c r="AX1036" s="87"/>
      <c r="AY1036" s="87"/>
      <c r="AZ1036" s="87"/>
      <c r="BA1036" s="92"/>
    </row>
    <row r="1037" spans="1:53" hidden="1">
      <c r="A1037" t="e">
        <f>VLOOKUP(C1037,'2010'!$G$2:$S$120,13,FALSE)</f>
        <v>#N/A</v>
      </c>
      <c r="B1037" s="10">
        <v>1035</v>
      </c>
      <c r="C1037" s="93" t="s">
        <v>4884</v>
      </c>
      <c r="D1037" s="94" t="s">
        <v>4885</v>
      </c>
      <c r="E1037" s="94" t="s">
        <v>71</v>
      </c>
      <c r="F1037" s="95" t="s">
        <v>3559</v>
      </c>
      <c r="G1037" s="95" t="s">
        <v>315</v>
      </c>
      <c r="H1037" s="94" t="s">
        <v>191</v>
      </c>
      <c r="I1037" s="96" t="s">
        <v>828</v>
      </c>
      <c r="J1037" s="94" t="s">
        <v>4886</v>
      </c>
      <c r="K1037" s="94">
        <v>27.50544</v>
      </c>
      <c r="L1037" s="94">
        <v>-25.942609999999998</v>
      </c>
      <c r="M1037" s="94">
        <v>2</v>
      </c>
      <c r="N1037" s="94">
        <v>100</v>
      </c>
      <c r="O1037" s="94" t="s">
        <v>3534</v>
      </c>
      <c r="P1037" s="94" t="s">
        <v>1927</v>
      </c>
      <c r="Q1037" s="97">
        <v>5952</v>
      </c>
      <c r="R1037" s="98">
        <v>67.8</v>
      </c>
      <c r="S1037" s="98">
        <v>1525903</v>
      </c>
      <c r="T1037" s="98">
        <v>247401</v>
      </c>
      <c r="U1037" s="99">
        <v>6152.8346774193542</v>
      </c>
      <c r="V1037" s="99">
        <v>997.58467741935476</v>
      </c>
      <c r="W1037" s="97">
        <v>16.213415924865473</v>
      </c>
      <c r="X1037" s="98">
        <v>90284</v>
      </c>
      <c r="Y1037" s="98">
        <v>62312</v>
      </c>
      <c r="Z1037" s="98">
        <v>94805</v>
      </c>
      <c r="AA1037" s="97">
        <v>36.492981030796159</v>
      </c>
      <c r="AB1037" s="97">
        <v>25.186640312690734</v>
      </c>
      <c r="AC1037" s="97">
        <v>38.320378656513107</v>
      </c>
      <c r="AD1037" s="97">
        <v>86.61</v>
      </c>
      <c r="AE1037" s="97">
        <v>89.4</v>
      </c>
      <c r="AF1037" s="97">
        <v>72.209999999999994</v>
      </c>
      <c r="AG1037" s="97">
        <v>65.94</v>
      </c>
      <c r="AH1037" s="97">
        <v>106.99</v>
      </c>
      <c r="AI1037" s="99">
        <v>358932</v>
      </c>
      <c r="AJ1037" s="97">
        <v>23.522596128325326</v>
      </c>
      <c r="AK1037" s="97">
        <v>791</v>
      </c>
      <c r="AL1037" s="100">
        <v>39628</v>
      </c>
      <c r="AM1037" s="101">
        <v>0.75</v>
      </c>
      <c r="AN1037" s="98">
        <v>457</v>
      </c>
      <c r="AO1037" s="100">
        <v>39572</v>
      </c>
      <c r="AP1037" s="102">
        <v>0.70833333333333337</v>
      </c>
      <c r="AQ1037" s="98">
        <v>371</v>
      </c>
      <c r="AR1037" s="100">
        <v>39691</v>
      </c>
      <c r="AS1037" s="102">
        <v>0.75</v>
      </c>
      <c r="AT1037" s="98">
        <v>457</v>
      </c>
      <c r="AU1037" s="98">
        <v>371</v>
      </c>
      <c r="AV1037" s="98"/>
      <c r="AW1037" s="98"/>
      <c r="AX1037" s="98"/>
      <c r="AY1037" s="98"/>
      <c r="AZ1037" s="98"/>
      <c r="BA1037" s="103"/>
    </row>
    <row r="1038" spans="1:53" hidden="1">
      <c r="A1038" t="e">
        <f>VLOOKUP(C1038,'2010'!$G$2:$S$120,13,FALSE)</f>
        <v>#N/A</v>
      </c>
      <c r="B1038" s="10">
        <v>1036</v>
      </c>
      <c r="C1038" s="82" t="s">
        <v>4887</v>
      </c>
      <c r="D1038" s="83" t="s">
        <v>1832</v>
      </c>
      <c r="E1038" s="83" t="s">
        <v>177</v>
      </c>
      <c r="F1038" s="84" t="s">
        <v>2868</v>
      </c>
      <c r="G1038" s="84" t="s">
        <v>2869</v>
      </c>
      <c r="H1038" s="83" t="s">
        <v>222</v>
      </c>
      <c r="I1038" s="85" t="s">
        <v>3413</v>
      </c>
      <c r="J1038" s="83" t="s">
        <v>4888</v>
      </c>
      <c r="K1038" s="83">
        <v>28.770140000000001</v>
      </c>
      <c r="L1038" s="83">
        <v>-25.81053</v>
      </c>
      <c r="M1038" s="83">
        <v>2</v>
      </c>
      <c r="N1038" s="83">
        <v>120</v>
      </c>
      <c r="O1038" s="83" t="s">
        <v>1762</v>
      </c>
      <c r="P1038" s="83" t="s">
        <v>1766</v>
      </c>
      <c r="Q1038" s="86">
        <v>220.25</v>
      </c>
      <c r="R1038" s="87">
        <v>2.5</v>
      </c>
      <c r="S1038" s="87">
        <v>13302</v>
      </c>
      <c r="T1038" s="87">
        <v>785</v>
      </c>
      <c r="U1038" s="88">
        <v>1449.4801362088535</v>
      </c>
      <c r="V1038" s="88">
        <v>85.539160045402951</v>
      </c>
      <c r="W1038" s="86">
        <v>5.9013682153059683</v>
      </c>
      <c r="X1038" s="87">
        <v>586</v>
      </c>
      <c r="Y1038" s="87">
        <v>139</v>
      </c>
      <c r="Z1038" s="87">
        <v>60</v>
      </c>
      <c r="AA1038" s="86">
        <v>74.649681528662413</v>
      </c>
      <c r="AB1038" s="86">
        <v>17.70700636942675</v>
      </c>
      <c r="AC1038" s="86">
        <v>7.6433121019108281</v>
      </c>
      <c r="AD1038" s="86">
        <v>82.27</v>
      </c>
      <c r="AE1038" s="86">
        <v>83.28</v>
      </c>
      <c r="AF1038" s="86">
        <v>66.25</v>
      </c>
      <c r="AG1038" s="86">
        <v>63.91</v>
      </c>
      <c r="AH1038" s="86">
        <v>99.98</v>
      </c>
      <c r="AI1038" s="88">
        <v>259</v>
      </c>
      <c r="AJ1038" s="86">
        <v>1.947075627725154</v>
      </c>
      <c r="AK1038" s="86">
        <v>185</v>
      </c>
      <c r="AL1038" s="89">
        <v>39468</v>
      </c>
      <c r="AM1038" s="90">
        <v>0.33333333333333331</v>
      </c>
      <c r="AN1038" s="87">
        <v>106</v>
      </c>
      <c r="AO1038" s="89">
        <v>39468</v>
      </c>
      <c r="AP1038" s="91">
        <v>0.75</v>
      </c>
      <c r="AQ1038" s="87">
        <v>110</v>
      </c>
      <c r="AR1038" s="89">
        <v>39468</v>
      </c>
      <c r="AS1038" s="91">
        <v>0.33333333333333331</v>
      </c>
      <c r="AT1038" s="87">
        <v>106</v>
      </c>
      <c r="AU1038" s="87">
        <v>110</v>
      </c>
      <c r="AV1038" s="87"/>
      <c r="AW1038" s="87"/>
      <c r="AX1038" s="87"/>
      <c r="AY1038" s="87"/>
      <c r="AZ1038" s="87"/>
      <c r="BA1038" s="92"/>
    </row>
    <row r="1039" spans="1:53" hidden="1">
      <c r="A1039" t="e">
        <f>VLOOKUP(C1039,'2010'!$G$2:$S$120,13,FALSE)</f>
        <v>#N/A</v>
      </c>
      <c r="B1039" s="10">
        <v>1037</v>
      </c>
      <c r="C1039" s="93" t="s">
        <v>4889</v>
      </c>
      <c r="D1039" s="94" t="s">
        <v>4890</v>
      </c>
      <c r="E1039" s="94" t="s">
        <v>71</v>
      </c>
      <c r="F1039" s="95" t="s">
        <v>2563</v>
      </c>
      <c r="G1039" s="95" t="s">
        <v>2564</v>
      </c>
      <c r="H1039" s="94" t="s">
        <v>191</v>
      </c>
      <c r="I1039" s="96" t="s">
        <v>4891</v>
      </c>
      <c r="J1039" s="94" t="s">
        <v>4892</v>
      </c>
      <c r="K1039" s="94">
        <v>28.634080000000001</v>
      </c>
      <c r="L1039" s="94">
        <v>-25.863420000000001</v>
      </c>
      <c r="M1039" s="94">
        <v>2</v>
      </c>
      <c r="N1039" s="94">
        <v>120</v>
      </c>
      <c r="O1039" s="94" t="s">
        <v>1766</v>
      </c>
      <c r="P1039" s="94" t="s">
        <v>2571</v>
      </c>
      <c r="Q1039" s="97">
        <v>5473.5</v>
      </c>
      <c r="R1039" s="98">
        <v>62.3</v>
      </c>
      <c r="S1039" s="98">
        <v>1266786</v>
      </c>
      <c r="T1039" s="98">
        <v>180921</v>
      </c>
      <c r="U1039" s="99">
        <v>5554.5563167991231</v>
      </c>
      <c r="V1039" s="99">
        <v>793.29569745135655</v>
      </c>
      <c r="W1039" s="97">
        <v>14.281891337605563</v>
      </c>
      <c r="X1039" s="98">
        <v>89536</v>
      </c>
      <c r="Y1039" s="98">
        <v>44375</v>
      </c>
      <c r="Z1039" s="98">
        <v>47010</v>
      </c>
      <c r="AA1039" s="97">
        <v>49.489003487710107</v>
      </c>
      <c r="AB1039" s="97">
        <v>24.527279862481414</v>
      </c>
      <c r="AC1039" s="97">
        <v>25.983716649808482</v>
      </c>
      <c r="AD1039" s="97">
        <v>94.61</v>
      </c>
      <c r="AE1039" s="97">
        <v>97.27</v>
      </c>
      <c r="AF1039" s="97">
        <v>78.61</v>
      </c>
      <c r="AG1039" s="97">
        <v>74.92</v>
      </c>
      <c r="AH1039" s="97">
        <v>114.99</v>
      </c>
      <c r="AI1039" s="99">
        <v>106898</v>
      </c>
      <c r="AJ1039" s="97">
        <v>8.4385207919885428</v>
      </c>
      <c r="AK1039" s="97">
        <v>1096</v>
      </c>
      <c r="AL1039" s="100">
        <v>39531</v>
      </c>
      <c r="AM1039" s="101">
        <v>0.70833333333333337</v>
      </c>
      <c r="AN1039" s="98">
        <v>641</v>
      </c>
      <c r="AO1039" s="100">
        <v>39527</v>
      </c>
      <c r="AP1039" s="102">
        <v>0.79166666666666663</v>
      </c>
      <c r="AQ1039" s="98">
        <v>896</v>
      </c>
      <c r="AR1039" s="100">
        <v>39531</v>
      </c>
      <c r="AS1039" s="102">
        <v>0.70833333333333337</v>
      </c>
      <c r="AT1039" s="98">
        <v>641</v>
      </c>
      <c r="AU1039" s="98">
        <v>896</v>
      </c>
      <c r="AV1039" s="98"/>
      <c r="AW1039" s="98"/>
      <c r="AX1039" s="98"/>
      <c r="AY1039" s="98"/>
      <c r="AZ1039" s="98"/>
      <c r="BA1039" s="103"/>
    </row>
    <row r="1040" spans="1:53" hidden="1">
      <c r="A1040" t="e">
        <f>VLOOKUP(C1040,'2010'!$G$2:$S$120,13,FALSE)</f>
        <v>#N/A</v>
      </c>
      <c r="B1040" s="10">
        <v>1038</v>
      </c>
      <c r="C1040" s="82" t="s">
        <v>4893</v>
      </c>
      <c r="D1040" s="83" t="s">
        <v>4894</v>
      </c>
      <c r="E1040" s="83" t="s">
        <v>177</v>
      </c>
      <c r="F1040" s="84" t="s">
        <v>171</v>
      </c>
      <c r="G1040" s="84" t="s">
        <v>4895</v>
      </c>
      <c r="H1040" s="83"/>
      <c r="I1040" s="85" t="s">
        <v>2009</v>
      </c>
      <c r="J1040" s="83" t="s">
        <v>4896</v>
      </c>
      <c r="K1040" s="83">
        <v>28.120529999999999</v>
      </c>
      <c r="L1040" s="83">
        <v>-26.020669999999999</v>
      </c>
      <c r="M1040" s="83">
        <v>2</v>
      </c>
      <c r="N1040" s="83">
        <v>120</v>
      </c>
      <c r="O1040" s="83" t="s">
        <v>4897</v>
      </c>
      <c r="P1040" s="83" t="s">
        <v>4898</v>
      </c>
      <c r="Q1040" s="86">
        <v>218</v>
      </c>
      <c r="R1040" s="87">
        <v>2.5</v>
      </c>
      <c r="S1040" s="87">
        <v>157891</v>
      </c>
      <c r="T1040" s="87">
        <v>11998</v>
      </c>
      <c r="U1040" s="88">
        <v>17382.495412844037</v>
      </c>
      <c r="V1040" s="88">
        <v>1320.880733944954</v>
      </c>
      <c r="W1040" s="86">
        <v>7.5989131742784588</v>
      </c>
      <c r="X1040" s="87">
        <v>8165</v>
      </c>
      <c r="Y1040" s="87">
        <v>3039</v>
      </c>
      <c r="Z1040" s="87">
        <v>794</v>
      </c>
      <c r="AA1040" s="86">
        <v>68.053008834805809</v>
      </c>
      <c r="AB1040" s="86">
        <v>25.32922153692282</v>
      </c>
      <c r="AC1040" s="86">
        <v>6.6177696282713789</v>
      </c>
      <c r="AD1040" s="86">
        <v>65.66</v>
      </c>
      <c r="AE1040" s="86">
        <v>66.599999999999994</v>
      </c>
      <c r="AF1040" s="86">
        <v>53.5</v>
      </c>
      <c r="AG1040" s="86">
        <v>56.73</v>
      </c>
      <c r="AH1040" s="86">
        <v>77.97</v>
      </c>
      <c r="AI1040" s="88">
        <v>89</v>
      </c>
      <c r="AJ1040" s="86">
        <v>5.6368000709350122E-2</v>
      </c>
      <c r="AK1040" s="86">
        <v>2333</v>
      </c>
      <c r="AL1040" s="89">
        <v>39675</v>
      </c>
      <c r="AM1040" s="90">
        <v>0.33333333333333331</v>
      </c>
      <c r="AN1040" s="87">
        <v>1212</v>
      </c>
      <c r="AO1040" s="89">
        <v>39680</v>
      </c>
      <c r="AP1040" s="91">
        <v>0.83333333333333337</v>
      </c>
      <c r="AQ1040" s="87">
        <v>1583</v>
      </c>
      <c r="AR1040" s="89">
        <v>39675</v>
      </c>
      <c r="AS1040" s="91">
        <v>0.33333333333333331</v>
      </c>
      <c r="AT1040" s="87">
        <v>1212</v>
      </c>
      <c r="AU1040" s="87">
        <v>1583</v>
      </c>
      <c r="AV1040" s="87"/>
      <c r="AW1040" s="87"/>
      <c r="AX1040" s="87"/>
      <c r="AY1040" s="87"/>
      <c r="AZ1040" s="87"/>
      <c r="BA1040" s="92"/>
    </row>
    <row r="1041" spans="1:53" hidden="1">
      <c r="A1041" t="e">
        <f>VLOOKUP(C1041,'2010'!$G$2:$S$120,13,FALSE)</f>
        <v>#N/A</v>
      </c>
      <c r="B1041" s="10">
        <v>1039</v>
      </c>
      <c r="C1041" s="93" t="s">
        <v>4899</v>
      </c>
      <c r="D1041" s="94" t="s">
        <v>4900</v>
      </c>
      <c r="E1041" s="94" t="s">
        <v>71</v>
      </c>
      <c r="F1041" s="95" t="s">
        <v>4901</v>
      </c>
      <c r="G1041" s="95" t="s">
        <v>4902</v>
      </c>
      <c r="H1041" s="94" t="s">
        <v>191</v>
      </c>
      <c r="I1041" s="96" t="s">
        <v>1491</v>
      </c>
      <c r="J1041" s="94" t="s">
        <v>4903</v>
      </c>
      <c r="K1041" s="94">
        <v>28.220829999999999</v>
      </c>
      <c r="L1041" s="94">
        <v>-25.860859999999999</v>
      </c>
      <c r="M1041" s="94">
        <v>2</v>
      </c>
      <c r="N1041" s="94">
        <v>60</v>
      </c>
      <c r="O1041" s="94" t="s">
        <v>1758</v>
      </c>
      <c r="P1041" s="94" t="s">
        <v>4904</v>
      </c>
      <c r="Q1041" s="97">
        <v>5855.75</v>
      </c>
      <c r="R1041" s="98">
        <v>66.7</v>
      </c>
      <c r="S1041" s="98">
        <v>3849237</v>
      </c>
      <c r="T1041" s="98">
        <v>170462</v>
      </c>
      <c r="U1041" s="99">
        <v>15776.234982709304</v>
      </c>
      <c r="V1041" s="99">
        <v>698.64458011356362</v>
      </c>
      <c r="W1041" s="97">
        <v>4.428462056246472</v>
      </c>
      <c r="X1041" s="98">
        <v>107494</v>
      </c>
      <c r="Y1041" s="98">
        <v>44403</v>
      </c>
      <c r="Z1041" s="98">
        <v>18565</v>
      </c>
      <c r="AA1041" s="97">
        <v>63.060388825662031</v>
      </c>
      <c r="AB1041" s="97">
        <v>26.048620806983376</v>
      </c>
      <c r="AC1041" s="97">
        <v>10.8909903673546</v>
      </c>
      <c r="AD1041" s="97">
        <v>57.54</v>
      </c>
      <c r="AE1041" s="97">
        <v>58.09</v>
      </c>
      <c r="AF1041" s="97">
        <v>45.52</v>
      </c>
      <c r="AG1041" s="97">
        <v>54.4</v>
      </c>
      <c r="AH1041" s="97">
        <v>65.98</v>
      </c>
      <c r="AI1041" s="99">
        <v>898410</v>
      </c>
      <c r="AJ1041" s="97">
        <v>23.339950229097351</v>
      </c>
      <c r="AK1041" s="97">
        <v>2144</v>
      </c>
      <c r="AL1041" s="100">
        <v>39583</v>
      </c>
      <c r="AM1041" s="101">
        <v>0.33333333333333331</v>
      </c>
      <c r="AN1041" s="98">
        <v>1009</v>
      </c>
      <c r="AO1041" s="100">
        <v>39475</v>
      </c>
      <c r="AP1041" s="102">
        <v>0.70833333333333337</v>
      </c>
      <c r="AQ1041" s="98">
        <v>1205</v>
      </c>
      <c r="AR1041" s="100">
        <v>39463</v>
      </c>
      <c r="AS1041" s="102">
        <v>0.33333333333333331</v>
      </c>
      <c r="AT1041" s="98">
        <v>1009</v>
      </c>
      <c r="AU1041" s="98">
        <v>1205</v>
      </c>
      <c r="AV1041" s="98"/>
      <c r="AW1041" s="98"/>
      <c r="AX1041" s="98"/>
      <c r="AY1041" s="98"/>
      <c r="AZ1041" s="98"/>
      <c r="BA1041" s="103"/>
    </row>
    <row r="1042" spans="1:53" hidden="1">
      <c r="A1042" t="e">
        <f>VLOOKUP(C1042,'2010'!$G$2:$S$120,13,FALSE)</f>
        <v>#N/A</v>
      </c>
      <c r="B1042" s="10">
        <v>1040</v>
      </c>
      <c r="C1042" s="82" t="s">
        <v>4905</v>
      </c>
      <c r="D1042" s="83" t="s">
        <v>4906</v>
      </c>
      <c r="E1042" s="83" t="s">
        <v>177</v>
      </c>
      <c r="F1042" s="84" t="s">
        <v>4637</v>
      </c>
      <c r="G1042" s="84" t="s">
        <v>4638</v>
      </c>
      <c r="H1042" s="83"/>
      <c r="I1042" s="85" t="s">
        <v>4648</v>
      </c>
      <c r="J1042" s="83" t="s">
        <v>4907</v>
      </c>
      <c r="K1042" s="83">
        <v>28.152999999999999</v>
      </c>
      <c r="L1042" s="83">
        <v>-25.567139999999998</v>
      </c>
      <c r="M1042" s="83">
        <v>2</v>
      </c>
      <c r="N1042" s="83">
        <v>120</v>
      </c>
      <c r="O1042" s="83" t="s">
        <v>390</v>
      </c>
      <c r="P1042" s="83" t="s">
        <v>4640</v>
      </c>
      <c r="Q1042" s="86">
        <v>232.5</v>
      </c>
      <c r="R1042" s="87">
        <v>2.6</v>
      </c>
      <c r="S1042" s="87">
        <v>100376</v>
      </c>
      <c r="T1042" s="87">
        <v>5081</v>
      </c>
      <c r="U1042" s="88">
        <v>10361.393548387097</v>
      </c>
      <c r="V1042" s="88">
        <v>524.49032258064517</v>
      </c>
      <c r="W1042" s="86">
        <v>5.0619670040647167</v>
      </c>
      <c r="X1042" s="87">
        <v>2717</v>
      </c>
      <c r="Y1042" s="87">
        <v>2198</v>
      </c>
      <c r="Z1042" s="87">
        <v>166</v>
      </c>
      <c r="AA1042" s="86">
        <v>53.473725644558158</v>
      </c>
      <c r="AB1042" s="86">
        <v>43.259200944695927</v>
      </c>
      <c r="AC1042" s="86">
        <v>3.2670734107459158</v>
      </c>
      <c r="AD1042" s="86">
        <v>88.66</v>
      </c>
      <c r="AE1042" s="86">
        <v>89.21</v>
      </c>
      <c r="AF1042" s="86">
        <v>78.5</v>
      </c>
      <c r="AG1042" s="86">
        <v>71.88</v>
      </c>
      <c r="AH1042" s="86">
        <v>106.98</v>
      </c>
      <c r="AI1042" s="88">
        <v>3497</v>
      </c>
      <c r="AJ1042" s="86">
        <v>3.4839005339921894</v>
      </c>
      <c r="AK1042" s="86">
        <v>1342</v>
      </c>
      <c r="AL1042" s="89">
        <v>39478</v>
      </c>
      <c r="AM1042" s="90">
        <v>0.29166666666666669</v>
      </c>
      <c r="AN1042" s="87">
        <v>988</v>
      </c>
      <c r="AO1042" s="89">
        <v>39479</v>
      </c>
      <c r="AP1042" s="91">
        <v>0.79166666666666663</v>
      </c>
      <c r="AQ1042" s="87">
        <v>1081</v>
      </c>
      <c r="AR1042" s="89">
        <v>39478</v>
      </c>
      <c r="AS1042" s="91">
        <v>0.29166666666666669</v>
      </c>
      <c r="AT1042" s="87">
        <v>988</v>
      </c>
      <c r="AU1042" s="87">
        <v>1081</v>
      </c>
      <c r="AV1042" s="87"/>
      <c r="AW1042" s="87"/>
      <c r="AX1042" s="87"/>
      <c r="AY1042" s="87"/>
      <c r="AZ1042" s="87"/>
      <c r="BA1042" s="92"/>
    </row>
    <row r="1043" spans="1:53" hidden="1">
      <c r="A1043" t="e">
        <f>VLOOKUP(C1043,'2010'!$G$2:$S$120,13,FALSE)</f>
        <v>#N/A</v>
      </c>
      <c r="B1043" s="10">
        <v>1041</v>
      </c>
      <c r="C1043" s="93" t="s">
        <v>4908</v>
      </c>
      <c r="D1043" s="94" t="s">
        <v>4909</v>
      </c>
      <c r="E1043" s="94" t="s">
        <v>71</v>
      </c>
      <c r="F1043" s="95" t="s">
        <v>171</v>
      </c>
      <c r="G1043" s="95" t="s">
        <v>2587</v>
      </c>
      <c r="H1043" s="94" t="s">
        <v>227</v>
      </c>
      <c r="I1043" s="96" t="s">
        <v>3149</v>
      </c>
      <c r="J1043" s="94" t="s">
        <v>4910</v>
      </c>
      <c r="K1043" s="94">
        <v>28.269919999999999</v>
      </c>
      <c r="L1043" s="94">
        <v>-25.47025</v>
      </c>
      <c r="M1043" s="94">
        <v>2</v>
      </c>
      <c r="N1043" s="94">
        <v>100</v>
      </c>
      <c r="O1043" s="94" t="s">
        <v>794</v>
      </c>
      <c r="P1043" s="94" t="s">
        <v>4911</v>
      </c>
      <c r="Q1043" s="97">
        <v>5764</v>
      </c>
      <c r="R1043" s="98">
        <v>65.599999999999994</v>
      </c>
      <c r="S1043" s="98">
        <v>2810408</v>
      </c>
      <c r="T1043" s="98">
        <v>327752</v>
      </c>
      <c r="U1043" s="99">
        <v>11701.907009021514</v>
      </c>
      <c r="V1043" s="99">
        <v>1364.6856349757113</v>
      </c>
      <c r="W1043" s="97">
        <v>11.662078957930664</v>
      </c>
      <c r="X1043" s="98">
        <v>136668</v>
      </c>
      <c r="Y1043" s="98">
        <v>119539</v>
      </c>
      <c r="Z1043" s="98">
        <v>71545</v>
      </c>
      <c r="AA1043" s="97">
        <v>41.698601381532377</v>
      </c>
      <c r="AB1043" s="97">
        <v>36.472393761136466</v>
      </c>
      <c r="AC1043" s="97">
        <v>21.829004857331153</v>
      </c>
      <c r="AD1043" s="97">
        <v>84.01</v>
      </c>
      <c r="AE1043" s="97">
        <v>84.87</v>
      </c>
      <c r="AF1043" s="97">
        <v>77.47</v>
      </c>
      <c r="AG1043" s="97">
        <v>68.930000000000007</v>
      </c>
      <c r="AH1043" s="97">
        <v>98.98</v>
      </c>
      <c r="AI1043" s="99">
        <v>369910</v>
      </c>
      <c r="AJ1043" s="97">
        <v>13.1621458521325</v>
      </c>
      <c r="AK1043" s="97">
        <v>1759</v>
      </c>
      <c r="AL1043" s="100">
        <v>39572</v>
      </c>
      <c r="AM1043" s="101">
        <v>0.75</v>
      </c>
      <c r="AN1043" s="98">
        <v>1066</v>
      </c>
      <c r="AO1043" s="100">
        <v>39527</v>
      </c>
      <c r="AP1043" s="102">
        <v>0.79166666666666663</v>
      </c>
      <c r="AQ1043" s="98">
        <v>1340</v>
      </c>
      <c r="AR1043" s="100">
        <v>39572</v>
      </c>
      <c r="AS1043" s="102">
        <v>0.75</v>
      </c>
      <c r="AT1043" s="98">
        <v>1066</v>
      </c>
      <c r="AU1043" s="98">
        <v>1340</v>
      </c>
      <c r="AV1043" s="98"/>
      <c r="AW1043" s="98"/>
      <c r="AX1043" s="98"/>
      <c r="AY1043" s="98"/>
      <c r="AZ1043" s="98"/>
      <c r="BA1043" s="103"/>
    </row>
    <row r="1044" spans="1:53" hidden="1">
      <c r="A1044" t="e">
        <f>VLOOKUP(C1044,'2010'!$G$2:$S$120,13,FALSE)</f>
        <v>#N/A</v>
      </c>
      <c r="B1044" s="10">
        <v>1042</v>
      </c>
      <c r="C1044" s="82" t="s">
        <v>4912</v>
      </c>
      <c r="D1044" s="83" t="s">
        <v>4913</v>
      </c>
      <c r="E1044" s="83" t="s">
        <v>4837</v>
      </c>
      <c r="F1044" s="84" t="s">
        <v>2563</v>
      </c>
      <c r="G1044" s="84" t="s">
        <v>2564</v>
      </c>
      <c r="H1044" s="83" t="s">
        <v>191</v>
      </c>
      <c r="I1044" s="85" t="s">
        <v>2501</v>
      </c>
      <c r="J1044" s="83" t="s">
        <v>4914</v>
      </c>
      <c r="K1044" s="83">
        <v>28.460560000000001</v>
      </c>
      <c r="L1044" s="83">
        <v>-25.977170000000001</v>
      </c>
      <c r="M1044" s="83">
        <v>2</v>
      </c>
      <c r="N1044" s="83">
        <v>120</v>
      </c>
      <c r="O1044" s="83" t="s">
        <v>1766</v>
      </c>
      <c r="P1044" s="83" t="s">
        <v>2571</v>
      </c>
      <c r="Q1044" s="86">
        <v>5575.03</v>
      </c>
      <c r="R1044" s="87">
        <v>63.5</v>
      </c>
      <c r="S1044" s="87">
        <v>2085273</v>
      </c>
      <c r="T1044" s="87">
        <v>276830</v>
      </c>
      <c r="U1044" s="88">
        <v>8976.9116937487343</v>
      </c>
      <c r="V1044" s="88">
        <v>1191.7281162612578</v>
      </c>
      <c r="W1044" s="86">
        <v>13.275479997103497</v>
      </c>
      <c r="X1044" s="87">
        <v>105658</v>
      </c>
      <c r="Y1044" s="87">
        <v>90490</v>
      </c>
      <c r="Z1044" s="87">
        <v>80682</v>
      </c>
      <c r="AA1044" s="86">
        <v>38.167106166239208</v>
      </c>
      <c r="AB1044" s="86">
        <v>32.687931221327169</v>
      </c>
      <c r="AC1044" s="86">
        <v>29.144962612433623</v>
      </c>
      <c r="AD1044" s="86">
        <v>98.47</v>
      </c>
      <c r="AE1044" s="86">
        <v>100.62</v>
      </c>
      <c r="AF1044" s="86">
        <v>84.44</v>
      </c>
      <c r="AG1044" s="86">
        <v>80.89</v>
      </c>
      <c r="AH1044" s="86">
        <v>117.98</v>
      </c>
      <c r="AI1044" s="88">
        <v>228613</v>
      </c>
      <c r="AJ1044" s="86">
        <v>10.963216806624361</v>
      </c>
      <c r="AK1044" s="86">
        <v>1258</v>
      </c>
      <c r="AL1044" s="89">
        <v>39531</v>
      </c>
      <c r="AM1044" s="90">
        <v>0.75</v>
      </c>
      <c r="AN1044" s="87">
        <v>835</v>
      </c>
      <c r="AO1044" s="89">
        <v>39527</v>
      </c>
      <c r="AP1044" s="91">
        <v>0.75</v>
      </c>
      <c r="AQ1044" s="87">
        <v>959</v>
      </c>
      <c r="AR1044" s="89">
        <v>39531</v>
      </c>
      <c r="AS1044" s="91">
        <v>0.75</v>
      </c>
      <c r="AT1044" s="87">
        <v>835</v>
      </c>
      <c r="AU1044" s="87">
        <v>959</v>
      </c>
      <c r="AV1044" s="87"/>
      <c r="AW1044" s="87"/>
      <c r="AX1044" s="87"/>
      <c r="AY1044" s="87"/>
      <c r="AZ1044" s="87"/>
      <c r="BA1044" s="92"/>
    </row>
    <row r="1045" spans="1:53" hidden="1">
      <c r="A1045" t="e">
        <f>VLOOKUP(C1045,'2010'!$G$2:$S$120,13,FALSE)</f>
        <v>#N/A</v>
      </c>
      <c r="B1045" s="10">
        <v>1043</v>
      </c>
      <c r="C1045" s="93" t="s">
        <v>4915</v>
      </c>
      <c r="D1045" s="94" t="s">
        <v>4916</v>
      </c>
      <c r="E1045" s="94" t="s">
        <v>177</v>
      </c>
      <c r="F1045" s="95" t="s">
        <v>4917</v>
      </c>
      <c r="G1045" s="95" t="s">
        <v>4918</v>
      </c>
      <c r="H1045" s="94" t="s">
        <v>191</v>
      </c>
      <c r="I1045" s="96" t="s">
        <v>1142</v>
      </c>
      <c r="J1045" s="94" t="s">
        <v>4919</v>
      </c>
      <c r="K1045" s="94">
        <v>27.819330000000001</v>
      </c>
      <c r="L1045" s="94">
        <v>-26.59844</v>
      </c>
      <c r="M1045" s="94">
        <v>4</v>
      </c>
      <c r="N1045" s="94">
        <v>90</v>
      </c>
      <c r="O1045" s="94" t="s">
        <v>4920</v>
      </c>
      <c r="P1045" s="94" t="s">
        <v>3501</v>
      </c>
      <c r="Q1045" s="97">
        <v>72.25</v>
      </c>
      <c r="R1045" s="98">
        <v>0.8</v>
      </c>
      <c r="S1045" s="98">
        <v>34461</v>
      </c>
      <c r="T1045" s="98">
        <v>3946</v>
      </c>
      <c r="U1045" s="99">
        <v>11447.252595155709</v>
      </c>
      <c r="V1045" s="99">
        <v>1310.7820069204151</v>
      </c>
      <c r="W1045" s="97">
        <v>11.450625344592439</v>
      </c>
      <c r="X1045" s="98">
        <v>1647</v>
      </c>
      <c r="Y1045" s="98">
        <v>1502</v>
      </c>
      <c r="Z1045" s="98">
        <v>797</v>
      </c>
      <c r="AA1045" s="97">
        <v>41.738469336036495</v>
      </c>
      <c r="AB1045" s="97">
        <v>38.063862138874811</v>
      </c>
      <c r="AC1045" s="97">
        <v>20.197668525088698</v>
      </c>
      <c r="AD1045" s="97">
        <v>73.349999999999994</v>
      </c>
      <c r="AE1045" s="97">
        <v>74.95</v>
      </c>
      <c r="AF1045" s="97">
        <v>60.99</v>
      </c>
      <c r="AG1045" s="97">
        <v>57.79</v>
      </c>
      <c r="AH1045" s="97">
        <v>90.99</v>
      </c>
      <c r="AI1045" s="99">
        <v>5286</v>
      </c>
      <c r="AJ1045" s="97">
        <v>15.339078958823018</v>
      </c>
      <c r="AK1045" s="97">
        <v>1112</v>
      </c>
      <c r="AL1045" s="100">
        <v>39520</v>
      </c>
      <c r="AM1045" s="101">
        <v>0.33333333333333331</v>
      </c>
      <c r="AN1045" s="98">
        <v>663</v>
      </c>
      <c r="AO1045" s="100">
        <v>39521</v>
      </c>
      <c r="AP1045" s="102">
        <v>0.33333333333333331</v>
      </c>
      <c r="AQ1045" s="98">
        <v>548</v>
      </c>
      <c r="AR1045" s="100">
        <v>39519</v>
      </c>
      <c r="AS1045" s="102">
        <v>0.75</v>
      </c>
      <c r="AT1045" s="98">
        <v>360</v>
      </c>
      <c r="AU1045" s="98">
        <v>314</v>
      </c>
      <c r="AV1045" s="98">
        <v>231</v>
      </c>
      <c r="AW1045" s="98">
        <v>330</v>
      </c>
      <c r="AX1045" s="98"/>
      <c r="AY1045" s="98"/>
      <c r="AZ1045" s="98"/>
      <c r="BA1045" s="103"/>
    </row>
    <row r="1046" spans="1:53" hidden="1">
      <c r="A1046" t="e">
        <f>VLOOKUP(C1046,'2010'!$G$2:$S$120,13,FALSE)</f>
        <v>#N/A</v>
      </c>
      <c r="B1046" s="10">
        <v>1044</v>
      </c>
      <c r="C1046" s="82" t="s">
        <v>4921</v>
      </c>
      <c r="D1046" s="83" t="s">
        <v>4922</v>
      </c>
      <c r="E1046" s="83" t="s">
        <v>4837</v>
      </c>
      <c r="F1046" s="84" t="s">
        <v>4610</v>
      </c>
      <c r="G1046" s="84" t="s">
        <v>4923</v>
      </c>
      <c r="H1046" s="83" t="s">
        <v>191</v>
      </c>
      <c r="I1046" s="85" t="s">
        <v>1270</v>
      </c>
      <c r="J1046" s="83" t="s">
        <v>4924</v>
      </c>
      <c r="K1046" s="83">
        <v>28.53997</v>
      </c>
      <c r="L1046" s="83">
        <v>-25.50461</v>
      </c>
      <c r="M1046" s="83">
        <v>2</v>
      </c>
      <c r="N1046" s="83">
        <v>100</v>
      </c>
      <c r="O1046" s="83" t="s">
        <v>4613</v>
      </c>
      <c r="P1046" s="83" t="s">
        <v>60</v>
      </c>
      <c r="Q1046" s="86">
        <v>3878.6</v>
      </c>
      <c r="R1046" s="87">
        <v>44.2</v>
      </c>
      <c r="S1046" s="87">
        <v>1459203</v>
      </c>
      <c r="T1046" s="87">
        <v>215414</v>
      </c>
      <c r="U1046" s="88">
        <v>9029.2559170834829</v>
      </c>
      <c r="V1046" s="88">
        <v>1332.938689217759</v>
      </c>
      <c r="W1046" s="86">
        <v>14.762442237303514</v>
      </c>
      <c r="X1046" s="87">
        <v>30858</v>
      </c>
      <c r="Y1046" s="87">
        <v>159828</v>
      </c>
      <c r="Z1046" s="87">
        <v>24728</v>
      </c>
      <c r="AA1046" s="86">
        <v>14.32497423565785</v>
      </c>
      <c r="AB1046" s="86">
        <v>74.195734724762559</v>
      </c>
      <c r="AC1046" s="86">
        <v>11.4792910395796</v>
      </c>
      <c r="AD1046" s="86">
        <v>98.45</v>
      </c>
      <c r="AE1046" s="86">
        <v>98.87</v>
      </c>
      <c r="AF1046" s="86">
        <v>96.05</v>
      </c>
      <c r="AG1046" s="86">
        <v>82.89</v>
      </c>
      <c r="AH1046" s="86">
        <v>114.99</v>
      </c>
      <c r="AI1046" s="88">
        <v>621864</v>
      </c>
      <c r="AJ1046" s="86">
        <v>42.616688699241983</v>
      </c>
      <c r="AK1046" s="86">
        <v>1487</v>
      </c>
      <c r="AL1046" s="89">
        <v>39531</v>
      </c>
      <c r="AM1046" s="90">
        <v>0.75</v>
      </c>
      <c r="AN1046" s="87">
        <v>1131</v>
      </c>
      <c r="AO1046" s="89">
        <v>39689</v>
      </c>
      <c r="AP1046" s="91">
        <v>0.79166666666666663</v>
      </c>
      <c r="AQ1046" s="87">
        <v>1333</v>
      </c>
      <c r="AR1046" s="89">
        <v>39685</v>
      </c>
      <c r="AS1046" s="91">
        <v>0.25</v>
      </c>
      <c r="AT1046" s="87">
        <v>1131</v>
      </c>
      <c r="AU1046" s="87">
        <v>1333</v>
      </c>
      <c r="AV1046" s="87"/>
      <c r="AW1046" s="87"/>
      <c r="AX1046" s="87"/>
      <c r="AY1046" s="87"/>
      <c r="AZ1046" s="87"/>
      <c r="BA1046" s="92"/>
    </row>
    <row r="1047" spans="1:53" hidden="1">
      <c r="A1047" t="e">
        <f>VLOOKUP(C1047,'2010'!$G$2:$S$120,13,FALSE)</f>
        <v>#N/A</v>
      </c>
      <c r="B1047" s="10">
        <v>1045</v>
      </c>
      <c r="C1047" s="93" t="s">
        <v>4925</v>
      </c>
      <c r="D1047" s="94" t="s">
        <v>4926</v>
      </c>
      <c r="E1047" s="94" t="s">
        <v>71</v>
      </c>
      <c r="F1047" s="95" t="s">
        <v>4673</v>
      </c>
      <c r="G1047" s="95" t="s">
        <v>4674</v>
      </c>
      <c r="H1047" s="94" t="s">
        <v>191</v>
      </c>
      <c r="I1047" s="96" t="s">
        <v>2982</v>
      </c>
      <c r="J1047" s="94" t="s">
        <v>4927</v>
      </c>
      <c r="K1047" s="94">
        <v>28.113389999999999</v>
      </c>
      <c r="L1047" s="94">
        <v>-25.610220000000002</v>
      </c>
      <c r="M1047" s="94">
        <v>4</v>
      </c>
      <c r="N1047" s="94">
        <v>120</v>
      </c>
      <c r="O1047" s="94" t="s">
        <v>4676</v>
      </c>
      <c r="P1047" s="94" t="s">
        <v>4928</v>
      </c>
      <c r="Q1047" s="97">
        <v>5951</v>
      </c>
      <c r="R1047" s="98">
        <v>67.7</v>
      </c>
      <c r="S1047" s="98">
        <v>9340924</v>
      </c>
      <c r="T1047" s="98">
        <v>326791</v>
      </c>
      <c r="U1047" s="99">
        <v>37671.345320114269</v>
      </c>
      <c r="V1047" s="99">
        <v>1317.9270710804908</v>
      </c>
      <c r="W1047" s="97">
        <v>3.4984868734613408</v>
      </c>
      <c r="X1047" s="98">
        <v>168435</v>
      </c>
      <c r="Y1047" s="98">
        <v>136224</v>
      </c>
      <c r="Z1047" s="98">
        <v>22132</v>
      </c>
      <c r="AA1047" s="97">
        <v>51.542117132968777</v>
      </c>
      <c r="AB1047" s="97">
        <v>41.685358531905713</v>
      </c>
      <c r="AC1047" s="97">
        <v>6.7725243351255084</v>
      </c>
      <c r="AD1047" s="97">
        <v>102.75</v>
      </c>
      <c r="AE1047" s="97">
        <v>103.27</v>
      </c>
      <c r="AF1047" s="97">
        <v>88.32</v>
      </c>
      <c r="AG1047" s="97">
        <v>82.91</v>
      </c>
      <c r="AH1047" s="97">
        <v>121.99</v>
      </c>
      <c r="AI1047" s="99">
        <v>1496768</v>
      </c>
      <c r="AJ1047" s="97">
        <v>16.023768098316612</v>
      </c>
      <c r="AK1047" s="97">
        <v>5067</v>
      </c>
      <c r="AL1047" s="100">
        <v>39472</v>
      </c>
      <c r="AM1047" s="101">
        <v>0.29166666666666669</v>
      </c>
      <c r="AN1047" s="98">
        <v>2966</v>
      </c>
      <c r="AO1047" s="100">
        <v>39598</v>
      </c>
      <c r="AP1047" s="102">
        <v>0.75</v>
      </c>
      <c r="AQ1047" s="98">
        <v>4143</v>
      </c>
      <c r="AR1047" s="100">
        <v>39472</v>
      </c>
      <c r="AS1047" s="102">
        <v>0.29166666666666669</v>
      </c>
      <c r="AT1047" s="98">
        <v>1099</v>
      </c>
      <c r="AU1047" s="98">
        <v>1923</v>
      </c>
      <c r="AV1047" s="98">
        <v>2440</v>
      </c>
      <c r="AW1047" s="98">
        <v>1756</v>
      </c>
      <c r="AX1047" s="98"/>
      <c r="AY1047" s="98"/>
      <c r="AZ1047" s="98"/>
      <c r="BA1047" s="103"/>
    </row>
    <row r="1048" spans="1:53" hidden="1">
      <c r="A1048" t="e">
        <f>VLOOKUP(C1048,'2010'!$G$2:$S$120,13,FALSE)</f>
        <v>#N/A</v>
      </c>
      <c r="B1048" s="10">
        <v>1046</v>
      </c>
      <c r="C1048" s="82" t="s">
        <v>4929</v>
      </c>
      <c r="D1048" s="83" t="s">
        <v>4930</v>
      </c>
      <c r="E1048" s="83" t="s">
        <v>71</v>
      </c>
      <c r="F1048" s="84" t="s">
        <v>3791</v>
      </c>
      <c r="G1048" s="84" t="s">
        <v>2787</v>
      </c>
      <c r="H1048" s="83" t="s">
        <v>232</v>
      </c>
      <c r="I1048" s="85" t="s">
        <v>4931</v>
      </c>
      <c r="J1048" s="83" t="s">
        <v>4932</v>
      </c>
      <c r="K1048" s="83">
        <v>27.958390000000001</v>
      </c>
      <c r="L1048" s="83">
        <v>-25.721640000000001</v>
      </c>
      <c r="M1048" s="83">
        <v>2</v>
      </c>
      <c r="N1048" s="83">
        <v>80</v>
      </c>
      <c r="O1048" s="83" t="s">
        <v>60</v>
      </c>
      <c r="P1048" s="83" t="s">
        <v>321</v>
      </c>
      <c r="Q1048" s="86">
        <v>5760</v>
      </c>
      <c r="R1048" s="87">
        <v>65.599999999999994</v>
      </c>
      <c r="S1048" s="87">
        <v>1228705</v>
      </c>
      <c r="T1048" s="87">
        <v>169515</v>
      </c>
      <c r="U1048" s="88">
        <v>5119.6041666666661</v>
      </c>
      <c r="V1048" s="88">
        <v>706.3125</v>
      </c>
      <c r="W1048" s="86">
        <v>13.796232618895504</v>
      </c>
      <c r="X1048" s="87">
        <v>92544</v>
      </c>
      <c r="Y1048" s="87">
        <v>32941</v>
      </c>
      <c r="Z1048" s="87">
        <v>44030</v>
      </c>
      <c r="AA1048" s="86">
        <v>54.593398814264226</v>
      </c>
      <c r="AB1048" s="86">
        <v>19.432498598944044</v>
      </c>
      <c r="AC1048" s="86">
        <v>25.97410258679173</v>
      </c>
      <c r="AD1048" s="86">
        <v>86.85</v>
      </c>
      <c r="AE1048" s="86">
        <v>88.71</v>
      </c>
      <c r="AF1048" s="86">
        <v>75.239999999999995</v>
      </c>
      <c r="AG1048" s="86">
        <v>69.94</v>
      </c>
      <c r="AH1048" s="86">
        <v>104.99</v>
      </c>
      <c r="AI1048" s="88">
        <v>810898</v>
      </c>
      <c r="AJ1048" s="86">
        <v>65.996150418530078</v>
      </c>
      <c r="AK1048" s="86">
        <v>572</v>
      </c>
      <c r="AL1048" s="89">
        <v>39500</v>
      </c>
      <c r="AM1048" s="90">
        <v>0.70833333333333337</v>
      </c>
      <c r="AN1048" s="87">
        <v>295</v>
      </c>
      <c r="AO1048" s="89">
        <v>39510</v>
      </c>
      <c r="AP1048" s="91">
        <v>0.5</v>
      </c>
      <c r="AQ1048" s="87">
        <v>299</v>
      </c>
      <c r="AR1048" s="89">
        <v>39510</v>
      </c>
      <c r="AS1048" s="91">
        <v>0.58333333333333337</v>
      </c>
      <c r="AT1048" s="87">
        <v>295</v>
      </c>
      <c r="AU1048" s="87">
        <v>299</v>
      </c>
      <c r="AV1048" s="87"/>
      <c r="AW1048" s="87"/>
      <c r="AX1048" s="87"/>
      <c r="AY1048" s="87"/>
      <c r="AZ1048" s="87"/>
      <c r="BA1048" s="92"/>
    </row>
    <row r="1049" spans="1:53" hidden="1">
      <c r="A1049" t="e">
        <f>VLOOKUP(C1049,'2010'!$G$2:$S$120,13,FALSE)</f>
        <v>#N/A</v>
      </c>
      <c r="B1049" s="10">
        <v>1047</v>
      </c>
      <c r="C1049" s="93" t="s">
        <v>4933</v>
      </c>
      <c r="D1049" s="94" t="s">
        <v>4934</v>
      </c>
      <c r="E1049" s="94" t="s">
        <v>177</v>
      </c>
      <c r="F1049" s="95" t="s">
        <v>2403</v>
      </c>
      <c r="G1049" s="95" t="s">
        <v>4714</v>
      </c>
      <c r="H1049" s="94" t="s">
        <v>191</v>
      </c>
      <c r="I1049" s="96" t="s">
        <v>1122</v>
      </c>
      <c r="J1049" s="94" t="s">
        <v>4935</v>
      </c>
      <c r="K1049" s="94">
        <v>28.179210000000001</v>
      </c>
      <c r="L1049" s="94">
        <v>-25.801030000000001</v>
      </c>
      <c r="M1049" s="94">
        <v>4</v>
      </c>
      <c r="N1049" s="94">
        <v>120</v>
      </c>
      <c r="O1049" s="94" t="s">
        <v>1758</v>
      </c>
      <c r="P1049" s="94" t="s">
        <v>4732</v>
      </c>
      <c r="Q1049" s="97">
        <v>169.5</v>
      </c>
      <c r="R1049" s="98">
        <v>1.9</v>
      </c>
      <c r="S1049" s="98">
        <v>494308</v>
      </c>
      <c r="T1049" s="98">
        <v>20917</v>
      </c>
      <c r="U1049" s="99">
        <v>69990.513274336277</v>
      </c>
      <c r="V1049" s="99">
        <v>2961.6991150442477</v>
      </c>
      <c r="W1049" s="97">
        <v>4.2315722181312054</v>
      </c>
      <c r="X1049" s="98">
        <v>10908</v>
      </c>
      <c r="Y1049" s="98">
        <v>5264</v>
      </c>
      <c r="Z1049" s="98">
        <v>4745</v>
      </c>
      <c r="AA1049" s="97">
        <v>52.148969737534067</v>
      </c>
      <c r="AB1049" s="97">
        <v>25.166132810632501</v>
      </c>
      <c r="AC1049" s="97">
        <v>22.684897451833436</v>
      </c>
      <c r="AD1049" s="97">
        <v>99.61</v>
      </c>
      <c r="AE1049" s="97">
        <v>100.33</v>
      </c>
      <c r="AF1049" s="97">
        <v>83.36</v>
      </c>
      <c r="AG1049" s="97">
        <v>80.900000000000006</v>
      </c>
      <c r="AH1049" s="97">
        <v>117.98</v>
      </c>
      <c r="AI1049" s="99">
        <v>52142</v>
      </c>
      <c r="AJ1049" s="97">
        <v>10.548483941186467</v>
      </c>
      <c r="AK1049" s="97">
        <v>7387</v>
      </c>
      <c r="AL1049" s="100">
        <v>39561</v>
      </c>
      <c r="AM1049" s="101">
        <v>0.70833333333333337</v>
      </c>
      <c r="AN1049" s="98">
        <v>4169</v>
      </c>
      <c r="AO1049" s="100">
        <v>39561</v>
      </c>
      <c r="AP1049" s="102">
        <v>0.33333333333333331</v>
      </c>
      <c r="AQ1049" s="98">
        <v>4050</v>
      </c>
      <c r="AR1049" s="100">
        <v>39561</v>
      </c>
      <c r="AS1049" s="102">
        <v>0.70833333333333337</v>
      </c>
      <c r="AT1049" s="98">
        <v>1821</v>
      </c>
      <c r="AU1049" s="98">
        <v>2432</v>
      </c>
      <c r="AV1049" s="98">
        <v>1652</v>
      </c>
      <c r="AW1049" s="98">
        <v>2416</v>
      </c>
      <c r="AX1049" s="98"/>
      <c r="AY1049" s="98"/>
      <c r="AZ1049" s="98"/>
      <c r="BA1049" s="103"/>
    </row>
    <row r="1050" spans="1:53" hidden="1">
      <c r="A1050" t="e">
        <f>VLOOKUP(C1050,'2010'!$G$2:$S$120,13,FALSE)</f>
        <v>#N/A</v>
      </c>
      <c r="B1050" s="10">
        <v>1048</v>
      </c>
      <c r="C1050" s="82" t="s">
        <v>4936</v>
      </c>
      <c r="D1050" s="83" t="s">
        <v>4937</v>
      </c>
      <c r="E1050" s="83" t="s">
        <v>4837</v>
      </c>
      <c r="F1050" s="84" t="s">
        <v>4709</v>
      </c>
      <c r="G1050" s="84" t="s">
        <v>4938</v>
      </c>
      <c r="H1050" s="83" t="s">
        <v>191</v>
      </c>
      <c r="I1050" s="85" t="s">
        <v>1288</v>
      </c>
      <c r="J1050" s="83" t="s">
        <v>4939</v>
      </c>
      <c r="K1050" s="83">
        <v>28.24925</v>
      </c>
      <c r="L1050" s="83">
        <v>-25.842780000000001</v>
      </c>
      <c r="M1050" s="83">
        <v>4</v>
      </c>
      <c r="N1050" s="83">
        <v>120</v>
      </c>
      <c r="O1050" s="83" t="s">
        <v>1758</v>
      </c>
      <c r="P1050" s="83" t="s">
        <v>4711</v>
      </c>
      <c r="Q1050" s="86">
        <v>5603.29</v>
      </c>
      <c r="R1050" s="87">
        <v>63.8</v>
      </c>
      <c r="S1050" s="87">
        <v>14696777</v>
      </c>
      <c r="T1050" s="87">
        <v>1055649</v>
      </c>
      <c r="U1050" s="88">
        <v>62949.204485222072</v>
      </c>
      <c r="V1050" s="88">
        <v>4521.5535872674809</v>
      </c>
      <c r="W1050" s="86">
        <v>7.1828605686811473</v>
      </c>
      <c r="X1050" s="87">
        <v>383306</v>
      </c>
      <c r="Y1050" s="87">
        <v>252638</v>
      </c>
      <c r="Z1050" s="87">
        <v>419705</v>
      </c>
      <c r="AA1050" s="86">
        <v>36.309985610747511</v>
      </c>
      <c r="AB1050" s="86">
        <v>23.932007703318053</v>
      </c>
      <c r="AC1050" s="86">
        <v>39.758006685934433</v>
      </c>
      <c r="AD1050" s="86">
        <v>99.93</v>
      </c>
      <c r="AE1050" s="86">
        <v>101.64</v>
      </c>
      <c r="AF1050" s="86">
        <v>77.819999999999993</v>
      </c>
      <c r="AG1050" s="86">
        <v>78.94</v>
      </c>
      <c r="AH1050" s="86">
        <v>119.98</v>
      </c>
      <c r="AI1050" s="88">
        <v>2032047</v>
      </c>
      <c r="AJ1050" s="86">
        <v>13.826480458946882</v>
      </c>
      <c r="AK1050" s="86">
        <v>7105</v>
      </c>
      <c r="AL1050" s="89">
        <v>39489</v>
      </c>
      <c r="AM1050" s="90">
        <v>0.33333333333333331</v>
      </c>
      <c r="AN1050" s="87">
        <v>4091</v>
      </c>
      <c r="AO1050" s="89">
        <v>39489</v>
      </c>
      <c r="AP1050" s="91">
        <v>0.33333333333333331</v>
      </c>
      <c r="AQ1050" s="87">
        <v>3597</v>
      </c>
      <c r="AR1050" s="89">
        <v>39461</v>
      </c>
      <c r="AS1050" s="91">
        <v>0.29166666666666669</v>
      </c>
      <c r="AT1050" s="87">
        <v>1900</v>
      </c>
      <c r="AU1050" s="87">
        <v>2285</v>
      </c>
      <c r="AV1050" s="87">
        <v>2263</v>
      </c>
      <c r="AW1050" s="87">
        <v>1570</v>
      </c>
      <c r="AX1050" s="87"/>
      <c r="AY1050" s="87"/>
      <c r="AZ1050" s="87"/>
      <c r="BA1050" s="92"/>
    </row>
    <row r="1051" spans="1:53" hidden="1">
      <c r="A1051" t="e">
        <f>VLOOKUP(C1051,'2010'!$G$2:$S$120,13,FALSE)</f>
        <v>#N/A</v>
      </c>
      <c r="B1051" s="10">
        <v>1049</v>
      </c>
      <c r="C1051" s="93" t="s">
        <v>4940</v>
      </c>
      <c r="D1051" s="94" t="s">
        <v>4941</v>
      </c>
      <c r="E1051" s="94" t="s">
        <v>177</v>
      </c>
      <c r="F1051" s="95" t="s">
        <v>2403</v>
      </c>
      <c r="G1051" s="95" t="s">
        <v>4714</v>
      </c>
      <c r="H1051" s="94" t="s">
        <v>222</v>
      </c>
      <c r="I1051" s="96" t="s">
        <v>4942</v>
      </c>
      <c r="J1051" s="94" t="s">
        <v>4943</v>
      </c>
      <c r="K1051" s="94">
        <v>28.159109999999998</v>
      </c>
      <c r="L1051" s="94">
        <v>-25.88231</v>
      </c>
      <c r="M1051" s="94">
        <v>4</v>
      </c>
      <c r="N1051" s="94">
        <v>120</v>
      </c>
      <c r="O1051" s="94" t="s">
        <v>4732</v>
      </c>
      <c r="P1051" s="94" t="s">
        <v>2431</v>
      </c>
      <c r="Q1051" s="97">
        <v>297.5</v>
      </c>
      <c r="R1051" s="98">
        <v>3.4</v>
      </c>
      <c r="S1051" s="98">
        <v>531105</v>
      </c>
      <c r="T1051" s="98">
        <v>22570</v>
      </c>
      <c r="U1051" s="99">
        <v>42845.445378151257</v>
      </c>
      <c r="V1051" s="99">
        <v>1820.7731092436975</v>
      </c>
      <c r="W1051" s="97">
        <v>4.2496304873800845</v>
      </c>
      <c r="X1051" s="98">
        <v>13254</v>
      </c>
      <c r="Y1051" s="98">
        <v>5010</v>
      </c>
      <c r="Z1051" s="98">
        <v>4306</v>
      </c>
      <c r="AA1051" s="97">
        <v>58.723969871510853</v>
      </c>
      <c r="AB1051" s="97">
        <v>22.197607443509082</v>
      </c>
      <c r="AC1051" s="97">
        <v>19.078422684980062</v>
      </c>
      <c r="AD1051" s="97">
        <v>109.46</v>
      </c>
      <c r="AE1051" s="97">
        <v>110.47</v>
      </c>
      <c r="AF1051" s="97">
        <v>86.7</v>
      </c>
      <c r="AG1051" s="97">
        <v>91.91</v>
      </c>
      <c r="AH1051" s="97">
        <v>125.98</v>
      </c>
      <c r="AI1051" s="99">
        <v>128283</v>
      </c>
      <c r="AJ1051" s="97">
        <v>24.153980851244107</v>
      </c>
      <c r="AK1051" s="97">
        <v>6110</v>
      </c>
      <c r="AL1051" s="100">
        <v>39559</v>
      </c>
      <c r="AM1051" s="101">
        <v>0.33333333333333331</v>
      </c>
      <c r="AN1051" s="98">
        <v>3714</v>
      </c>
      <c r="AO1051" s="100">
        <v>39560</v>
      </c>
      <c r="AP1051" s="102">
        <v>0.33333333333333331</v>
      </c>
      <c r="AQ1051" s="98">
        <v>2907</v>
      </c>
      <c r="AR1051" s="100">
        <v>39561</v>
      </c>
      <c r="AS1051" s="102">
        <v>0.70833333333333337</v>
      </c>
      <c r="AT1051" s="98">
        <v>1715</v>
      </c>
      <c r="AU1051" s="98">
        <v>1999</v>
      </c>
      <c r="AV1051" s="98">
        <v>1889</v>
      </c>
      <c r="AW1051" s="98">
        <v>1018</v>
      </c>
      <c r="AX1051" s="98"/>
      <c r="AY1051" s="98"/>
      <c r="AZ1051" s="98"/>
      <c r="BA1051" s="103"/>
    </row>
    <row r="1052" spans="1:53" hidden="1">
      <c r="A1052" t="e">
        <f>VLOOKUP(C1052,'2010'!$G$2:$S$120,13,FALSE)</f>
        <v>#N/A</v>
      </c>
      <c r="B1052" s="10">
        <v>1050</v>
      </c>
      <c r="C1052" s="82" t="s">
        <v>4944</v>
      </c>
      <c r="D1052" s="83" t="s">
        <v>4945</v>
      </c>
      <c r="E1052" s="83" t="s">
        <v>177</v>
      </c>
      <c r="F1052" s="84" t="s">
        <v>1756</v>
      </c>
      <c r="G1052" s="84" t="s">
        <v>1756</v>
      </c>
      <c r="H1052" s="83" t="s">
        <v>222</v>
      </c>
      <c r="I1052" s="85" t="s">
        <v>1006</v>
      </c>
      <c r="J1052" s="83" t="s">
        <v>4946</v>
      </c>
      <c r="K1052" s="83">
        <v>28.478750000000002</v>
      </c>
      <c r="L1052" s="83">
        <v>-25.782029999999999</v>
      </c>
      <c r="M1052" s="83">
        <v>4</v>
      </c>
      <c r="N1052" s="83">
        <v>120</v>
      </c>
      <c r="O1052" s="83" t="s">
        <v>1762</v>
      </c>
      <c r="P1052" s="83" t="s">
        <v>60</v>
      </c>
      <c r="Q1052" s="86">
        <v>214.5</v>
      </c>
      <c r="R1052" s="87">
        <v>2.4</v>
      </c>
      <c r="S1052" s="87">
        <v>148592</v>
      </c>
      <c r="T1052" s="87">
        <v>10551</v>
      </c>
      <c r="U1052" s="88">
        <v>16625.678321678322</v>
      </c>
      <c r="V1052" s="88">
        <v>1180.5314685314684</v>
      </c>
      <c r="W1052" s="86">
        <v>7.1006514482610097</v>
      </c>
      <c r="X1052" s="87">
        <v>3549</v>
      </c>
      <c r="Y1052" s="87">
        <v>2512</v>
      </c>
      <c r="Z1052" s="87">
        <v>4490</v>
      </c>
      <c r="AA1052" s="86">
        <v>33.63662212112596</v>
      </c>
      <c r="AB1052" s="86">
        <v>23.808169841721163</v>
      </c>
      <c r="AC1052" s="86">
        <v>42.555208037152873</v>
      </c>
      <c r="AD1052" s="86">
        <v>117.06</v>
      </c>
      <c r="AE1052" s="86">
        <v>119.44</v>
      </c>
      <c r="AF1052" s="86">
        <v>85.99</v>
      </c>
      <c r="AG1052" s="86">
        <v>101.91</v>
      </c>
      <c r="AH1052" s="86">
        <v>132.99</v>
      </c>
      <c r="AI1052" s="88">
        <v>63752</v>
      </c>
      <c r="AJ1052" s="86">
        <v>42.904059437923983</v>
      </c>
      <c r="AK1052" s="86">
        <v>1933</v>
      </c>
      <c r="AL1052" s="89">
        <v>39486</v>
      </c>
      <c r="AM1052" s="90">
        <v>0.66666666666666663</v>
      </c>
      <c r="AN1052" s="87">
        <v>1114</v>
      </c>
      <c r="AO1052" s="89">
        <v>39486</v>
      </c>
      <c r="AP1052" s="91">
        <v>0.70833333333333337</v>
      </c>
      <c r="AQ1052" s="87">
        <v>1046</v>
      </c>
      <c r="AR1052" s="89">
        <v>39488</v>
      </c>
      <c r="AS1052" s="91">
        <v>0.70833333333333337</v>
      </c>
      <c r="AT1052" s="87">
        <v>597</v>
      </c>
      <c r="AU1052" s="87">
        <v>533</v>
      </c>
      <c r="AV1052" s="87">
        <v>366</v>
      </c>
      <c r="AW1052" s="87">
        <v>690</v>
      </c>
      <c r="AX1052" s="87"/>
      <c r="AY1052" s="87"/>
      <c r="AZ1052" s="87"/>
      <c r="BA1052" s="92"/>
    </row>
    <row r="1053" spans="1:53" hidden="1">
      <c r="A1053" t="e">
        <f>VLOOKUP(C1053,'2010'!$G$2:$S$120,13,FALSE)</f>
        <v>#N/A</v>
      </c>
      <c r="B1053" s="10">
        <v>1051</v>
      </c>
      <c r="C1053" s="93" t="s">
        <v>4947</v>
      </c>
      <c r="D1053" s="94" t="s">
        <v>4948</v>
      </c>
      <c r="E1053" s="94" t="s">
        <v>177</v>
      </c>
      <c r="F1053" s="95" t="s">
        <v>4949</v>
      </c>
      <c r="G1053" s="95" t="s">
        <v>4950</v>
      </c>
      <c r="H1053" s="94"/>
      <c r="I1053" s="96" t="s">
        <v>732</v>
      </c>
      <c r="J1053" s="94" t="s">
        <v>4951</v>
      </c>
      <c r="K1053" s="94">
        <v>28.454889999999999</v>
      </c>
      <c r="L1053" s="94">
        <v>-25.938220000000001</v>
      </c>
      <c r="M1053" s="94">
        <v>2</v>
      </c>
      <c r="N1053" s="94">
        <v>100</v>
      </c>
      <c r="O1053" s="94" t="s">
        <v>60</v>
      </c>
      <c r="P1053" s="94" t="s">
        <v>4952</v>
      </c>
      <c r="Q1053" s="97">
        <v>243.11</v>
      </c>
      <c r="R1053" s="98">
        <v>2.8</v>
      </c>
      <c r="S1053" s="98">
        <v>25516</v>
      </c>
      <c r="T1053" s="98">
        <v>2164</v>
      </c>
      <c r="U1053" s="99">
        <v>2518.958496154004</v>
      </c>
      <c r="V1053" s="99">
        <v>213.63168935872648</v>
      </c>
      <c r="W1053" s="97">
        <v>8.4809531274494443</v>
      </c>
      <c r="X1053" s="98">
        <v>1450</v>
      </c>
      <c r="Y1053" s="98">
        <v>501</v>
      </c>
      <c r="Z1053" s="98">
        <v>213</v>
      </c>
      <c r="AA1053" s="97">
        <v>67.005545286506475</v>
      </c>
      <c r="AB1053" s="97">
        <v>23.151571164510166</v>
      </c>
      <c r="AC1053" s="97">
        <v>9.8428835489833642</v>
      </c>
      <c r="AD1053" s="97">
        <v>101.97</v>
      </c>
      <c r="AE1053" s="97">
        <v>103.85</v>
      </c>
      <c r="AF1053" s="97">
        <v>81.739999999999995</v>
      </c>
      <c r="AG1053" s="97">
        <v>82.92</v>
      </c>
      <c r="AH1053" s="97">
        <v>119.98</v>
      </c>
      <c r="AI1053" s="99">
        <v>14495</v>
      </c>
      <c r="AJ1053" s="97">
        <v>56.807493337513712</v>
      </c>
      <c r="AK1053" s="97">
        <v>317</v>
      </c>
      <c r="AL1053" s="100">
        <v>39499</v>
      </c>
      <c r="AM1053" s="101">
        <v>0.33333333333333331</v>
      </c>
      <c r="AN1053" s="98">
        <v>202</v>
      </c>
      <c r="AO1053" s="100">
        <v>39499</v>
      </c>
      <c r="AP1053" s="102">
        <v>0.33333333333333331</v>
      </c>
      <c r="AQ1053" s="98">
        <v>166</v>
      </c>
      <c r="AR1053" s="100">
        <v>39496</v>
      </c>
      <c r="AS1053" s="102">
        <v>0.75</v>
      </c>
      <c r="AT1053" s="98">
        <v>202</v>
      </c>
      <c r="AU1053" s="98">
        <v>166</v>
      </c>
      <c r="AV1053" s="98"/>
      <c r="AW1053" s="98"/>
      <c r="AX1053" s="98"/>
      <c r="AY1053" s="98"/>
      <c r="AZ1053" s="98"/>
      <c r="BA1053" s="103"/>
    </row>
    <row r="1054" spans="1:53" hidden="1">
      <c r="A1054" t="e">
        <f>VLOOKUP(C1054,'2010'!$G$2:$S$120,13,FALSE)</f>
        <v>#N/A</v>
      </c>
      <c r="B1054" s="10">
        <v>1052</v>
      </c>
      <c r="C1054" s="82" t="s">
        <v>4953</v>
      </c>
      <c r="D1054" s="83" t="s">
        <v>4954</v>
      </c>
      <c r="E1054" s="83" t="s">
        <v>177</v>
      </c>
      <c r="F1054" s="84" t="s">
        <v>3181</v>
      </c>
      <c r="G1054" s="84" t="s">
        <v>4833</v>
      </c>
      <c r="H1054" s="83" t="s">
        <v>222</v>
      </c>
      <c r="I1054" s="85" t="s">
        <v>864</v>
      </c>
      <c r="J1054" s="83" t="s">
        <v>4955</v>
      </c>
      <c r="K1054" s="83">
        <v>28.07272</v>
      </c>
      <c r="L1054" s="83">
        <v>-26.445</v>
      </c>
      <c r="M1054" s="83">
        <v>4</v>
      </c>
      <c r="N1054" s="83">
        <v>120</v>
      </c>
      <c r="O1054" s="83" t="s">
        <v>2278</v>
      </c>
      <c r="P1054" s="83" t="s">
        <v>3360</v>
      </c>
      <c r="Q1054" s="86">
        <v>170.7</v>
      </c>
      <c r="R1054" s="87">
        <v>1.9</v>
      </c>
      <c r="S1054" s="87">
        <v>260076</v>
      </c>
      <c r="T1054" s="87">
        <v>43160</v>
      </c>
      <c r="U1054" s="88">
        <v>36566.045694200351</v>
      </c>
      <c r="V1054" s="88">
        <v>6068.1898066783833</v>
      </c>
      <c r="W1054" s="86">
        <v>16.595149110260078</v>
      </c>
      <c r="X1054" s="87">
        <v>11704</v>
      </c>
      <c r="Y1054" s="87">
        <v>14688</v>
      </c>
      <c r="Z1054" s="87">
        <v>16768</v>
      </c>
      <c r="AA1054" s="86">
        <v>27.117701575532898</v>
      </c>
      <c r="AB1054" s="86">
        <v>34.031510658016686</v>
      </c>
      <c r="AC1054" s="86">
        <v>38.850787766450416</v>
      </c>
      <c r="AD1054" s="86">
        <v>107.46</v>
      </c>
      <c r="AE1054" s="86">
        <v>112.16</v>
      </c>
      <c r="AF1054" s="86">
        <v>83.8</v>
      </c>
      <c r="AG1054" s="86">
        <v>86.93</v>
      </c>
      <c r="AH1054" s="86">
        <v>125.98</v>
      </c>
      <c r="AI1054" s="88">
        <v>59891</v>
      </c>
      <c r="AJ1054" s="86">
        <v>23.028268659930173</v>
      </c>
      <c r="AK1054" s="86">
        <v>3752</v>
      </c>
      <c r="AL1054" s="89">
        <v>39650</v>
      </c>
      <c r="AM1054" s="90">
        <v>0.33333333333333331</v>
      </c>
      <c r="AN1054" s="87">
        <v>2539</v>
      </c>
      <c r="AO1054" s="89">
        <v>39650</v>
      </c>
      <c r="AP1054" s="91">
        <v>0.33333333333333331</v>
      </c>
      <c r="AQ1054" s="87">
        <v>2344</v>
      </c>
      <c r="AR1054" s="89">
        <v>39643</v>
      </c>
      <c r="AS1054" s="91">
        <v>0.75</v>
      </c>
      <c r="AT1054" s="87">
        <v>660</v>
      </c>
      <c r="AU1054" s="87">
        <v>1935</v>
      </c>
      <c r="AV1054" s="87">
        <v>1709</v>
      </c>
      <c r="AW1054" s="87">
        <v>725</v>
      </c>
      <c r="AX1054" s="87"/>
      <c r="AY1054" s="87"/>
      <c r="AZ1054" s="87"/>
      <c r="BA1054" s="92"/>
    </row>
    <row r="1055" spans="1:53" hidden="1">
      <c r="A1055" t="e">
        <f>VLOOKUP(C1055,'2010'!$G$2:$S$120,13,FALSE)</f>
        <v>#N/A</v>
      </c>
      <c r="B1055" s="10">
        <v>1053</v>
      </c>
      <c r="C1055" s="93" t="s">
        <v>4956</v>
      </c>
      <c r="D1055" s="94" t="s">
        <v>4957</v>
      </c>
      <c r="E1055" s="94" t="s">
        <v>177</v>
      </c>
      <c r="F1055" s="95" t="s">
        <v>3559</v>
      </c>
      <c r="G1055" s="95" t="s">
        <v>315</v>
      </c>
      <c r="H1055" s="94" t="s">
        <v>191</v>
      </c>
      <c r="I1055" s="96" t="s">
        <v>695</v>
      </c>
      <c r="J1055" s="94" t="s">
        <v>4958</v>
      </c>
      <c r="K1055" s="94">
        <v>27.543420000000001</v>
      </c>
      <c r="L1055" s="94">
        <v>-25.9938</v>
      </c>
      <c r="M1055" s="94">
        <v>3</v>
      </c>
      <c r="N1055" s="94">
        <v>60</v>
      </c>
      <c r="O1055" s="94" t="s">
        <v>1927</v>
      </c>
      <c r="P1055" s="94" t="s">
        <v>3534</v>
      </c>
      <c r="Q1055" s="97">
        <v>215</v>
      </c>
      <c r="R1055" s="98">
        <v>2.4</v>
      </c>
      <c r="S1055" s="98">
        <v>67121</v>
      </c>
      <c r="T1055" s="98">
        <v>11641</v>
      </c>
      <c r="U1055" s="99">
        <v>7492.5767441860471</v>
      </c>
      <c r="V1055" s="99">
        <v>1299.460465116279</v>
      </c>
      <c r="W1055" s="97">
        <v>17.343305373877026</v>
      </c>
      <c r="X1055" s="98">
        <v>4890</v>
      </c>
      <c r="Y1055" s="98">
        <v>2780</v>
      </c>
      <c r="Z1055" s="98">
        <v>3971</v>
      </c>
      <c r="AA1055" s="97">
        <v>42.006700455287351</v>
      </c>
      <c r="AB1055" s="97">
        <v>23.881109870286057</v>
      </c>
      <c r="AC1055" s="97">
        <v>34.112189674426595</v>
      </c>
      <c r="AD1055" s="97">
        <v>70.64</v>
      </c>
      <c r="AE1055" s="97">
        <v>73.31</v>
      </c>
      <c r="AF1055" s="97">
        <v>57.63</v>
      </c>
      <c r="AG1055" s="97">
        <v>57.79</v>
      </c>
      <c r="AH1055" s="97">
        <v>85.98</v>
      </c>
      <c r="AI1055" s="99">
        <v>50242</v>
      </c>
      <c r="AJ1055" s="97">
        <v>74.852877638890959</v>
      </c>
      <c r="AK1055" s="97">
        <v>718</v>
      </c>
      <c r="AL1055" s="100">
        <v>39556</v>
      </c>
      <c r="AM1055" s="101">
        <v>0.66666666666666663</v>
      </c>
      <c r="AN1055" s="98">
        <v>332</v>
      </c>
      <c r="AO1055" s="100">
        <v>39556</v>
      </c>
      <c r="AP1055" s="102">
        <v>0.58333333333333337</v>
      </c>
      <c r="AQ1055" s="98">
        <v>400</v>
      </c>
      <c r="AR1055" s="100">
        <v>39556</v>
      </c>
      <c r="AS1055" s="102">
        <v>0.70833333333333337</v>
      </c>
      <c r="AT1055" s="98">
        <v>332</v>
      </c>
      <c r="AU1055" s="98">
        <v>223</v>
      </c>
      <c r="AV1055" s="98">
        <v>198</v>
      </c>
      <c r="AW1055" s="98"/>
      <c r="AX1055" s="98"/>
      <c r="AY1055" s="98"/>
      <c r="AZ1055" s="98"/>
      <c r="BA1055" s="103"/>
    </row>
    <row r="1056" spans="1:53" hidden="1">
      <c r="A1056" t="e">
        <f>VLOOKUP(C1056,'2010'!$G$2:$S$120,13,FALSE)</f>
        <v>#N/A</v>
      </c>
      <c r="B1056" s="10">
        <v>1054</v>
      </c>
      <c r="C1056" s="82" t="s">
        <v>4959</v>
      </c>
      <c r="D1056" s="83" t="s">
        <v>4960</v>
      </c>
      <c r="E1056" s="83" t="s">
        <v>71</v>
      </c>
      <c r="F1056" s="84" t="s">
        <v>4852</v>
      </c>
      <c r="G1056" s="84" t="s">
        <v>4853</v>
      </c>
      <c r="H1056" s="83"/>
      <c r="I1056" s="85" t="s">
        <v>1491</v>
      </c>
      <c r="J1056" s="83" t="s">
        <v>4961</v>
      </c>
      <c r="K1056" s="83">
        <v>28.13456</v>
      </c>
      <c r="L1056" s="83">
        <v>-26.029920000000001</v>
      </c>
      <c r="M1056" s="83">
        <v>4</v>
      </c>
      <c r="N1056" s="83">
        <v>90</v>
      </c>
      <c r="O1056" s="83" t="s">
        <v>4711</v>
      </c>
      <c r="P1056" s="83" t="s">
        <v>4741</v>
      </c>
      <c r="Q1056" s="86">
        <v>5650.75</v>
      </c>
      <c r="R1056" s="87">
        <v>64.3</v>
      </c>
      <c r="S1056" s="87">
        <v>8492821</v>
      </c>
      <c r="T1056" s="87">
        <v>551689</v>
      </c>
      <c r="U1056" s="88">
        <v>36070.911648896159</v>
      </c>
      <c r="V1056" s="88">
        <v>2343.1466619475291</v>
      </c>
      <c r="W1056" s="86">
        <v>6.4959452224414003</v>
      </c>
      <c r="X1056" s="87">
        <v>390604</v>
      </c>
      <c r="Y1056" s="87">
        <v>105024</v>
      </c>
      <c r="Z1056" s="87">
        <v>56061</v>
      </c>
      <c r="AA1056" s="86">
        <v>70.80148416952305</v>
      </c>
      <c r="AB1056" s="86">
        <v>19.036812406990169</v>
      </c>
      <c r="AC1056" s="86">
        <v>10.161703423486783</v>
      </c>
      <c r="AD1056" s="86">
        <v>81.41</v>
      </c>
      <c r="AE1056" s="86">
        <v>82.12</v>
      </c>
      <c r="AF1056" s="86">
        <v>71.069999999999993</v>
      </c>
      <c r="AG1056" s="86">
        <v>63.91</v>
      </c>
      <c r="AH1056" s="86">
        <v>97.98</v>
      </c>
      <c r="AI1056" s="88">
        <v>2362011</v>
      </c>
      <c r="AJ1056" s="86">
        <v>27.811854270801184</v>
      </c>
      <c r="AK1056" s="86">
        <v>4325</v>
      </c>
      <c r="AL1056" s="89">
        <v>39675</v>
      </c>
      <c r="AM1056" s="90">
        <v>0.33333333333333331</v>
      </c>
      <c r="AN1056" s="87">
        <v>2594</v>
      </c>
      <c r="AO1056" s="89">
        <v>39503</v>
      </c>
      <c r="AP1056" s="91">
        <v>0.75</v>
      </c>
      <c r="AQ1056" s="87">
        <v>3117</v>
      </c>
      <c r="AR1056" s="89">
        <v>39687</v>
      </c>
      <c r="AS1056" s="91">
        <v>0.33333333333333331</v>
      </c>
      <c r="AT1056" s="87">
        <v>1333</v>
      </c>
      <c r="AU1056" s="87">
        <v>1291</v>
      </c>
      <c r="AV1056" s="87">
        <v>1674</v>
      </c>
      <c r="AW1056" s="87">
        <v>1626</v>
      </c>
      <c r="AX1056" s="87"/>
      <c r="AY1056" s="87"/>
      <c r="AZ1056" s="87"/>
      <c r="BA1056" s="92"/>
    </row>
    <row r="1057" spans="1:53" hidden="1">
      <c r="A1057" t="e">
        <f>VLOOKUP(C1057,'2010'!$G$2:$S$120,13,FALSE)</f>
        <v>#N/A</v>
      </c>
      <c r="B1057" s="10">
        <v>1055</v>
      </c>
      <c r="C1057" s="93" t="s">
        <v>4962</v>
      </c>
      <c r="D1057" s="94" t="s">
        <v>4963</v>
      </c>
      <c r="E1057" s="94" t="s">
        <v>177</v>
      </c>
      <c r="F1057" s="95" t="s">
        <v>4630</v>
      </c>
      <c r="G1057" s="95" t="s">
        <v>4631</v>
      </c>
      <c r="H1057" s="94" t="s">
        <v>191</v>
      </c>
      <c r="I1057" s="96" t="s">
        <v>797</v>
      </c>
      <c r="J1057" s="94" t="s">
        <v>4964</v>
      </c>
      <c r="K1057" s="94">
        <v>28.079329999999999</v>
      </c>
      <c r="L1057" s="94">
        <v>-25.97278</v>
      </c>
      <c r="M1057" s="94">
        <v>2</v>
      </c>
      <c r="N1057" s="94">
        <v>80</v>
      </c>
      <c r="O1057" s="94" t="s">
        <v>4732</v>
      </c>
      <c r="P1057" s="94" t="s">
        <v>4965</v>
      </c>
      <c r="Q1057" s="97">
        <v>262.25</v>
      </c>
      <c r="R1057" s="98">
        <v>3</v>
      </c>
      <c r="S1057" s="98">
        <v>158139</v>
      </c>
      <c r="T1057" s="98">
        <v>7011</v>
      </c>
      <c r="U1057" s="99">
        <v>14472.205910390847</v>
      </c>
      <c r="V1057" s="99">
        <v>641.61677788369877</v>
      </c>
      <c r="W1057" s="97">
        <v>4.4334414660520176</v>
      </c>
      <c r="X1057" s="98">
        <v>5625</v>
      </c>
      <c r="Y1057" s="98">
        <v>784</v>
      </c>
      <c r="Z1057" s="98">
        <v>602</v>
      </c>
      <c r="AA1057" s="97">
        <v>80.231065468549417</v>
      </c>
      <c r="AB1057" s="97">
        <v>11.182427613749821</v>
      </c>
      <c r="AC1057" s="97">
        <v>8.5865069177007562</v>
      </c>
      <c r="AD1057" s="97">
        <v>62.45</v>
      </c>
      <c r="AE1057" s="97">
        <v>63.25</v>
      </c>
      <c r="AF1057" s="97">
        <v>45.09</v>
      </c>
      <c r="AG1057" s="97">
        <v>55.63</v>
      </c>
      <c r="AH1057" s="97">
        <v>75.98</v>
      </c>
      <c r="AI1057" s="99">
        <v>12926</v>
      </c>
      <c r="AJ1057" s="97">
        <v>8.1738217643971449</v>
      </c>
      <c r="AK1057" s="97">
        <v>1737</v>
      </c>
      <c r="AL1057" s="100">
        <v>39556</v>
      </c>
      <c r="AM1057" s="101">
        <v>0.70833333333333337</v>
      </c>
      <c r="AN1057" s="98">
        <v>1163</v>
      </c>
      <c r="AO1057" s="100">
        <v>39556</v>
      </c>
      <c r="AP1057" s="102">
        <v>0.70833333333333337</v>
      </c>
      <c r="AQ1057" s="98">
        <v>920</v>
      </c>
      <c r="AR1057" s="100">
        <v>39562</v>
      </c>
      <c r="AS1057" s="102">
        <v>0.29166666666666669</v>
      </c>
      <c r="AT1057" s="98">
        <v>1163</v>
      </c>
      <c r="AU1057" s="98">
        <v>920</v>
      </c>
      <c r="AV1057" s="98"/>
      <c r="AW1057" s="98"/>
      <c r="AX1057" s="98"/>
      <c r="AY1057" s="98"/>
      <c r="AZ1057" s="98"/>
      <c r="BA1057" s="103"/>
    </row>
    <row r="1058" spans="1:53" hidden="1">
      <c r="A1058" t="e">
        <f>VLOOKUP(C1058,'2010'!$G$2:$S$120,13,FALSE)</f>
        <v>#N/A</v>
      </c>
      <c r="B1058" s="10">
        <v>1056</v>
      </c>
      <c r="C1058" s="82" t="s">
        <v>4966</v>
      </c>
      <c r="D1058" s="83" t="s">
        <v>4967</v>
      </c>
      <c r="E1058" s="83" t="s">
        <v>177</v>
      </c>
      <c r="F1058" s="84" t="s">
        <v>4537</v>
      </c>
      <c r="G1058" s="84" t="s">
        <v>4968</v>
      </c>
      <c r="H1058" s="83" t="s">
        <v>191</v>
      </c>
      <c r="I1058" s="85" t="s">
        <v>4373</v>
      </c>
      <c r="J1058" s="83" t="s">
        <v>4969</v>
      </c>
      <c r="K1058" s="83">
        <v>28.24775</v>
      </c>
      <c r="L1058" s="83">
        <v>-25.900079999999999</v>
      </c>
      <c r="M1058" s="83">
        <v>2</v>
      </c>
      <c r="N1058" s="83">
        <v>100</v>
      </c>
      <c r="O1058" s="83" t="s">
        <v>4970</v>
      </c>
      <c r="P1058" s="83" t="s">
        <v>4971</v>
      </c>
      <c r="Q1058" s="86">
        <v>190</v>
      </c>
      <c r="R1058" s="87">
        <v>2.2000000000000002</v>
      </c>
      <c r="S1058" s="87">
        <v>60221</v>
      </c>
      <c r="T1058" s="87">
        <v>6947</v>
      </c>
      <c r="U1058" s="88">
        <v>7606.863157894737</v>
      </c>
      <c r="V1058" s="88">
        <v>877.51578947368421</v>
      </c>
      <c r="W1058" s="86">
        <v>11.53584297836303</v>
      </c>
      <c r="X1058" s="87">
        <v>5314</v>
      </c>
      <c r="Y1058" s="87">
        <v>1034</v>
      </c>
      <c r="Z1058" s="87">
        <v>599</v>
      </c>
      <c r="AA1058" s="86">
        <v>76.493450410249025</v>
      </c>
      <c r="AB1058" s="86">
        <v>14.884122642867425</v>
      </c>
      <c r="AC1058" s="86">
        <v>8.6224269468835466</v>
      </c>
      <c r="AD1058" s="86">
        <v>83.95</v>
      </c>
      <c r="AE1058" s="86">
        <v>85.33</v>
      </c>
      <c r="AF1058" s="86">
        <v>73.33</v>
      </c>
      <c r="AG1058" s="86">
        <v>66.91</v>
      </c>
      <c r="AH1058" s="86">
        <v>100.99</v>
      </c>
      <c r="AI1058" s="88">
        <v>9263</v>
      </c>
      <c r="AJ1058" s="86">
        <v>15.381677487919495</v>
      </c>
      <c r="AK1058" s="86">
        <v>1382</v>
      </c>
      <c r="AL1058" s="89">
        <v>39510</v>
      </c>
      <c r="AM1058" s="90">
        <v>0.29166666666666669</v>
      </c>
      <c r="AN1058" s="87">
        <v>688</v>
      </c>
      <c r="AO1058" s="89">
        <v>39507</v>
      </c>
      <c r="AP1058" s="91">
        <v>0.75</v>
      </c>
      <c r="AQ1058" s="87">
        <v>1210</v>
      </c>
      <c r="AR1058" s="89">
        <v>39510</v>
      </c>
      <c r="AS1058" s="91">
        <v>0.29166666666666669</v>
      </c>
      <c r="AT1058" s="87">
        <v>688</v>
      </c>
      <c r="AU1058" s="87">
        <v>1210</v>
      </c>
      <c r="AV1058" s="87"/>
      <c r="AW1058" s="87"/>
      <c r="AX1058" s="87"/>
      <c r="AY1058" s="87"/>
      <c r="AZ1058" s="87"/>
      <c r="BA1058" s="92"/>
    </row>
    <row r="1059" spans="1:53" hidden="1">
      <c r="A1059" t="e">
        <f>VLOOKUP(C1059,'2010'!$G$2:$S$120,13,FALSE)</f>
        <v>#N/A</v>
      </c>
      <c r="B1059" s="10">
        <v>1057</v>
      </c>
      <c r="C1059" s="93" t="s">
        <v>4972</v>
      </c>
      <c r="D1059" s="94" t="s">
        <v>4973</v>
      </c>
      <c r="E1059" s="94" t="s">
        <v>177</v>
      </c>
      <c r="F1059" s="95" t="s">
        <v>4537</v>
      </c>
      <c r="G1059" s="95" t="s">
        <v>4968</v>
      </c>
      <c r="H1059" s="94" t="s">
        <v>191</v>
      </c>
      <c r="I1059" s="96" t="s">
        <v>2276</v>
      </c>
      <c r="J1059" s="94" t="s">
        <v>4974</v>
      </c>
      <c r="K1059" s="94">
        <v>28.24408</v>
      </c>
      <c r="L1059" s="94">
        <v>-25.97139</v>
      </c>
      <c r="M1059" s="94">
        <v>2</v>
      </c>
      <c r="N1059" s="94">
        <v>70</v>
      </c>
      <c r="O1059" s="94" t="s">
        <v>4970</v>
      </c>
      <c r="P1059" s="94" t="s">
        <v>4855</v>
      </c>
      <c r="Q1059" s="97">
        <v>191.25</v>
      </c>
      <c r="R1059" s="98">
        <v>2.2000000000000002</v>
      </c>
      <c r="S1059" s="98">
        <v>62303</v>
      </c>
      <c r="T1059" s="98">
        <v>7272</v>
      </c>
      <c r="U1059" s="99">
        <v>7818.4156862745103</v>
      </c>
      <c r="V1059" s="99">
        <v>912.56470588235288</v>
      </c>
      <c r="W1059" s="97">
        <v>11.671990112835658</v>
      </c>
      <c r="X1059" s="98">
        <v>4429</v>
      </c>
      <c r="Y1059" s="98">
        <v>1755</v>
      </c>
      <c r="Z1059" s="98">
        <v>1088</v>
      </c>
      <c r="AA1059" s="97">
        <v>60.904840484048407</v>
      </c>
      <c r="AB1059" s="97">
        <v>24.133663366336634</v>
      </c>
      <c r="AC1059" s="97">
        <v>14.961496149614961</v>
      </c>
      <c r="AD1059" s="97">
        <v>68.510000000000005</v>
      </c>
      <c r="AE1059" s="97">
        <v>69.45</v>
      </c>
      <c r="AF1059" s="97">
        <v>61.2</v>
      </c>
      <c r="AG1059" s="97">
        <v>57.79</v>
      </c>
      <c r="AH1059" s="97">
        <v>80.989999999999995</v>
      </c>
      <c r="AI1059" s="99">
        <v>26073</v>
      </c>
      <c r="AJ1059" s="97">
        <v>41.848707124857555</v>
      </c>
      <c r="AK1059" s="97">
        <v>1013</v>
      </c>
      <c r="AL1059" s="100">
        <v>39581</v>
      </c>
      <c r="AM1059" s="101">
        <v>0.33333333333333331</v>
      </c>
      <c r="AN1059" s="98">
        <v>633</v>
      </c>
      <c r="AO1059" s="100">
        <v>39579</v>
      </c>
      <c r="AP1059" s="102">
        <v>0.75</v>
      </c>
      <c r="AQ1059" s="98">
        <v>579</v>
      </c>
      <c r="AR1059" s="100">
        <v>39582</v>
      </c>
      <c r="AS1059" s="102">
        <v>0.29166666666666669</v>
      </c>
      <c r="AT1059" s="98">
        <v>633</v>
      </c>
      <c r="AU1059" s="98">
        <v>579</v>
      </c>
      <c r="AV1059" s="98"/>
      <c r="AW1059" s="98"/>
      <c r="AX1059" s="98"/>
      <c r="AY1059" s="98"/>
      <c r="AZ1059" s="98"/>
      <c r="BA1059" s="103"/>
    </row>
    <row r="1060" spans="1:53" hidden="1">
      <c r="A1060" t="e">
        <f>VLOOKUP(C1060,'2010'!$G$2:$S$120,13,FALSE)</f>
        <v>#N/A</v>
      </c>
      <c r="B1060" s="10">
        <v>1058</v>
      </c>
      <c r="C1060" s="82" t="s">
        <v>4975</v>
      </c>
      <c r="D1060" s="83" t="s">
        <v>4976</v>
      </c>
      <c r="E1060" s="83" t="s">
        <v>177</v>
      </c>
      <c r="F1060" s="84" t="s">
        <v>4977</v>
      </c>
      <c r="G1060" s="84" t="s">
        <v>4902</v>
      </c>
      <c r="H1060" s="83" t="s">
        <v>191</v>
      </c>
      <c r="I1060" s="85" t="s">
        <v>1017</v>
      </c>
      <c r="J1060" s="83" t="s">
        <v>4978</v>
      </c>
      <c r="K1060" s="83">
        <v>28.244420000000002</v>
      </c>
      <c r="L1060" s="83">
        <v>-25.97578</v>
      </c>
      <c r="M1060" s="83">
        <v>2</v>
      </c>
      <c r="N1060" s="83">
        <v>80</v>
      </c>
      <c r="O1060" s="83" t="s">
        <v>4979</v>
      </c>
      <c r="P1060" s="83" t="s">
        <v>4979</v>
      </c>
      <c r="Q1060" s="86">
        <v>191.75</v>
      </c>
      <c r="R1060" s="87">
        <v>2.2000000000000002</v>
      </c>
      <c r="S1060" s="87">
        <v>92421</v>
      </c>
      <c r="T1060" s="87">
        <v>11824</v>
      </c>
      <c r="U1060" s="88">
        <v>11567.687092568449</v>
      </c>
      <c r="V1060" s="88">
        <v>1479.9269882659714</v>
      </c>
      <c r="W1060" s="86">
        <v>12.793629153547354</v>
      </c>
      <c r="X1060" s="87">
        <v>6359</v>
      </c>
      <c r="Y1060" s="87">
        <v>2728</v>
      </c>
      <c r="Z1060" s="87">
        <v>2737</v>
      </c>
      <c r="AA1060" s="86">
        <v>53.780446549391073</v>
      </c>
      <c r="AB1060" s="86">
        <v>23.07171853856563</v>
      </c>
      <c r="AC1060" s="86">
        <v>23.147834912043301</v>
      </c>
      <c r="AD1060" s="86">
        <v>66.03</v>
      </c>
      <c r="AE1060" s="86">
        <v>66.94</v>
      </c>
      <c r="AF1060" s="86">
        <v>59.78</v>
      </c>
      <c r="AG1060" s="86">
        <v>56.73</v>
      </c>
      <c r="AH1060" s="86">
        <v>77.97</v>
      </c>
      <c r="AI1060" s="88">
        <v>8010</v>
      </c>
      <c r="AJ1060" s="86">
        <v>8.6668614275976239</v>
      </c>
      <c r="AK1060" s="86">
        <v>1646</v>
      </c>
      <c r="AL1060" s="89">
        <v>39580</v>
      </c>
      <c r="AM1060" s="90">
        <v>0.33333333333333331</v>
      </c>
      <c r="AN1060" s="87">
        <v>836</v>
      </c>
      <c r="AO1060" s="89">
        <v>39582</v>
      </c>
      <c r="AP1060" s="91">
        <v>0.33333333333333331</v>
      </c>
      <c r="AQ1060" s="87">
        <v>853</v>
      </c>
      <c r="AR1060" s="89">
        <v>39580</v>
      </c>
      <c r="AS1060" s="91">
        <v>0.33333333333333331</v>
      </c>
      <c r="AT1060" s="87">
        <v>836</v>
      </c>
      <c r="AU1060" s="87">
        <v>853</v>
      </c>
      <c r="AV1060" s="87"/>
      <c r="AW1060" s="87"/>
      <c r="AX1060" s="87"/>
      <c r="AY1060" s="87"/>
      <c r="AZ1060" s="87"/>
      <c r="BA1060" s="92"/>
    </row>
    <row r="1061" spans="1:53" hidden="1">
      <c r="A1061" t="e">
        <f>VLOOKUP(C1061,'2010'!$G$2:$S$120,13,FALSE)</f>
        <v>#N/A</v>
      </c>
      <c r="B1061" s="10">
        <v>1059</v>
      </c>
      <c r="C1061" s="93" t="s">
        <v>4980</v>
      </c>
      <c r="D1061" s="94" t="s">
        <v>4981</v>
      </c>
      <c r="E1061" s="94" t="s">
        <v>177</v>
      </c>
      <c r="F1061" s="95" t="s">
        <v>3363</v>
      </c>
      <c r="G1061" s="95" t="s">
        <v>2564</v>
      </c>
      <c r="H1061" s="94" t="s">
        <v>191</v>
      </c>
      <c r="I1061" s="96" t="s">
        <v>4982</v>
      </c>
      <c r="J1061" s="94" t="s">
        <v>4983</v>
      </c>
      <c r="K1061" s="94">
        <v>28.41911</v>
      </c>
      <c r="L1061" s="94">
        <v>-26.013200000000001</v>
      </c>
      <c r="M1061" s="94">
        <v>2</v>
      </c>
      <c r="N1061" s="94">
        <v>100</v>
      </c>
      <c r="O1061" s="94" t="s">
        <v>2571</v>
      </c>
      <c r="P1061" s="94" t="s">
        <v>2387</v>
      </c>
      <c r="Q1061" s="97">
        <v>242.14</v>
      </c>
      <c r="R1061" s="98">
        <v>2.8</v>
      </c>
      <c r="S1061" s="98">
        <v>79362</v>
      </c>
      <c r="T1061" s="98">
        <v>8335</v>
      </c>
      <c r="U1061" s="99">
        <v>7866.0609564714632</v>
      </c>
      <c r="V1061" s="99">
        <v>826.13364169488727</v>
      </c>
      <c r="W1061" s="97">
        <v>10.502507497290894</v>
      </c>
      <c r="X1061" s="98">
        <v>4282</v>
      </c>
      <c r="Y1061" s="98">
        <v>2104</v>
      </c>
      <c r="Z1061" s="98">
        <v>1949</v>
      </c>
      <c r="AA1061" s="97">
        <v>51.373725254949008</v>
      </c>
      <c r="AB1061" s="97">
        <v>25.242951409718057</v>
      </c>
      <c r="AC1061" s="97">
        <v>23.383323335332935</v>
      </c>
      <c r="AD1061" s="97">
        <v>86.63</v>
      </c>
      <c r="AE1061" s="97">
        <v>88.11</v>
      </c>
      <c r="AF1061" s="97">
        <v>74</v>
      </c>
      <c r="AG1061" s="97">
        <v>69.930000000000007</v>
      </c>
      <c r="AH1061" s="97">
        <v>103.99</v>
      </c>
      <c r="AI1061" s="99">
        <v>15368</v>
      </c>
      <c r="AJ1061" s="97">
        <v>19.36443133993599</v>
      </c>
      <c r="AK1061" s="97">
        <v>977</v>
      </c>
      <c r="AL1061" s="100">
        <v>39500</v>
      </c>
      <c r="AM1061" s="101">
        <v>0.70833333333333337</v>
      </c>
      <c r="AN1061" s="98">
        <v>565</v>
      </c>
      <c r="AO1061" s="100">
        <v>39500</v>
      </c>
      <c r="AP1061" s="102">
        <v>0.70833333333333337</v>
      </c>
      <c r="AQ1061" s="98">
        <v>510</v>
      </c>
      <c r="AR1061" s="100">
        <v>39496</v>
      </c>
      <c r="AS1061" s="102">
        <v>0.33333333333333331</v>
      </c>
      <c r="AT1061" s="98">
        <v>565</v>
      </c>
      <c r="AU1061" s="98">
        <v>510</v>
      </c>
      <c r="AV1061" s="98"/>
      <c r="AW1061" s="98"/>
      <c r="AX1061" s="98"/>
      <c r="AY1061" s="98"/>
      <c r="AZ1061" s="98"/>
      <c r="BA1061" s="103"/>
    </row>
    <row r="1062" spans="1:53" hidden="1">
      <c r="A1062" t="e">
        <f>VLOOKUP(C1062,'2010'!$G$2:$S$120,13,FALSE)</f>
        <v>#N/A</v>
      </c>
      <c r="B1062" s="10">
        <v>1060</v>
      </c>
      <c r="C1062" s="82" t="s">
        <v>4984</v>
      </c>
      <c r="D1062" s="83" t="s">
        <v>4985</v>
      </c>
      <c r="E1062" s="83" t="s">
        <v>177</v>
      </c>
      <c r="F1062" s="84" t="s">
        <v>4637</v>
      </c>
      <c r="G1062" s="84" t="s">
        <v>4638</v>
      </c>
      <c r="H1062" s="83"/>
      <c r="I1062" s="85" t="s">
        <v>4986</v>
      </c>
      <c r="J1062" s="83" t="s">
        <v>4987</v>
      </c>
      <c r="K1062" s="83">
        <v>28.127780000000001</v>
      </c>
      <c r="L1062" s="83">
        <v>-25.526330000000002</v>
      </c>
      <c r="M1062" s="83">
        <v>2</v>
      </c>
      <c r="N1062" s="83">
        <v>100</v>
      </c>
      <c r="O1062" s="83" t="s">
        <v>4676</v>
      </c>
      <c r="P1062" s="83" t="s">
        <v>4640</v>
      </c>
      <c r="Q1062" s="86">
        <v>190</v>
      </c>
      <c r="R1062" s="87">
        <v>2.2000000000000002</v>
      </c>
      <c r="S1062" s="87">
        <v>103254</v>
      </c>
      <c r="T1062" s="87">
        <v>4104</v>
      </c>
      <c r="U1062" s="88">
        <v>13042.610526315792</v>
      </c>
      <c r="V1062" s="88">
        <v>518.4</v>
      </c>
      <c r="W1062" s="86">
        <v>3.9746644197803471</v>
      </c>
      <c r="X1062" s="87">
        <v>2573</v>
      </c>
      <c r="Y1062" s="87">
        <v>1358</v>
      </c>
      <c r="Z1062" s="87">
        <v>173</v>
      </c>
      <c r="AA1062" s="86">
        <v>62.694931773879148</v>
      </c>
      <c r="AB1062" s="86">
        <v>33.089668615984408</v>
      </c>
      <c r="AC1062" s="86">
        <v>4.2153996101364521</v>
      </c>
      <c r="AD1062" s="86">
        <v>81.709999999999994</v>
      </c>
      <c r="AE1062" s="86">
        <v>82.08</v>
      </c>
      <c r="AF1062" s="86">
        <v>72.88</v>
      </c>
      <c r="AG1062" s="86">
        <v>65.91</v>
      </c>
      <c r="AH1062" s="86">
        <v>97.98</v>
      </c>
      <c r="AI1062" s="88">
        <v>11976</v>
      </c>
      <c r="AJ1062" s="86">
        <v>11.598582137253763</v>
      </c>
      <c r="AK1062" s="86">
        <v>1569</v>
      </c>
      <c r="AL1062" s="89">
        <v>39482</v>
      </c>
      <c r="AM1062" s="90">
        <v>0.29166666666666669</v>
      </c>
      <c r="AN1062" s="87">
        <v>1049</v>
      </c>
      <c r="AO1062" s="89">
        <v>39479</v>
      </c>
      <c r="AP1062" s="91">
        <v>0.79166666666666663</v>
      </c>
      <c r="AQ1062" s="87">
        <v>1225</v>
      </c>
      <c r="AR1062" s="89">
        <v>39482</v>
      </c>
      <c r="AS1062" s="91">
        <v>0.29166666666666669</v>
      </c>
      <c r="AT1062" s="87">
        <v>1049</v>
      </c>
      <c r="AU1062" s="87">
        <v>1225</v>
      </c>
      <c r="AV1062" s="87"/>
      <c r="AW1062" s="87"/>
      <c r="AX1062" s="87"/>
      <c r="AY1062" s="87"/>
      <c r="AZ1062" s="87"/>
      <c r="BA1062" s="92"/>
    </row>
    <row r="1063" spans="1:53" hidden="1">
      <c r="A1063" t="e">
        <f>VLOOKUP(C1063,'2010'!$G$2:$S$120,13,FALSE)</f>
        <v>#N/A</v>
      </c>
      <c r="B1063" s="10">
        <v>1061</v>
      </c>
      <c r="C1063" s="93" t="s">
        <v>4988</v>
      </c>
      <c r="D1063" s="94" t="s">
        <v>4989</v>
      </c>
      <c r="E1063" s="94" t="s">
        <v>177</v>
      </c>
      <c r="F1063" s="95" t="s">
        <v>2868</v>
      </c>
      <c r="G1063" s="95" t="s">
        <v>2869</v>
      </c>
      <c r="H1063" s="94" t="s">
        <v>191</v>
      </c>
      <c r="I1063" s="96" t="s">
        <v>1211</v>
      </c>
      <c r="J1063" s="94" t="s">
        <v>4990</v>
      </c>
      <c r="K1063" s="94">
        <v>28.358329999999999</v>
      </c>
      <c r="L1063" s="94">
        <v>-25.74775</v>
      </c>
      <c r="M1063" s="94">
        <v>2</v>
      </c>
      <c r="N1063" s="94">
        <v>80</v>
      </c>
      <c r="O1063" s="94" t="s">
        <v>1766</v>
      </c>
      <c r="P1063" s="94" t="s">
        <v>4991</v>
      </c>
      <c r="Q1063" s="97">
        <v>338.25</v>
      </c>
      <c r="R1063" s="98">
        <v>3.9</v>
      </c>
      <c r="S1063" s="98">
        <v>139353</v>
      </c>
      <c r="T1063" s="98">
        <v>10916</v>
      </c>
      <c r="U1063" s="99">
        <v>9887.5742793791578</v>
      </c>
      <c r="V1063" s="99">
        <v>774.52771618625275</v>
      </c>
      <c r="W1063" s="97">
        <v>7.8333440973642476</v>
      </c>
      <c r="X1063" s="98">
        <v>8115</v>
      </c>
      <c r="Y1063" s="98">
        <v>2127</v>
      </c>
      <c r="Z1063" s="98">
        <v>674</v>
      </c>
      <c r="AA1063" s="97">
        <v>74.340417735434229</v>
      </c>
      <c r="AB1063" s="97">
        <v>19.485159399047269</v>
      </c>
      <c r="AC1063" s="97">
        <v>6.1744228655185047</v>
      </c>
      <c r="AD1063" s="97">
        <v>68.099999999999994</v>
      </c>
      <c r="AE1063" s="97">
        <v>68.42</v>
      </c>
      <c r="AF1063" s="97">
        <v>64.319999999999993</v>
      </c>
      <c r="AG1063" s="97">
        <v>57.79</v>
      </c>
      <c r="AH1063" s="97">
        <v>79.97</v>
      </c>
      <c r="AI1063" s="99">
        <v>20109</v>
      </c>
      <c r="AJ1063" s="97">
        <v>14.430259843706272</v>
      </c>
      <c r="AK1063" s="97">
        <v>936</v>
      </c>
      <c r="AL1063" s="100">
        <v>39464</v>
      </c>
      <c r="AM1063" s="101">
        <v>0.70833333333333337</v>
      </c>
      <c r="AN1063" s="98">
        <v>578</v>
      </c>
      <c r="AO1063" s="100">
        <v>39461</v>
      </c>
      <c r="AP1063" s="102">
        <v>0.75</v>
      </c>
      <c r="AQ1063" s="98">
        <v>462</v>
      </c>
      <c r="AR1063" s="100">
        <v>39466</v>
      </c>
      <c r="AS1063" s="102">
        <v>0.45833333333333331</v>
      </c>
      <c r="AT1063" s="98">
        <v>578</v>
      </c>
      <c r="AU1063" s="98">
        <v>462</v>
      </c>
      <c r="AV1063" s="98"/>
      <c r="AW1063" s="98"/>
      <c r="AX1063" s="98"/>
      <c r="AY1063" s="98"/>
      <c r="AZ1063" s="98"/>
      <c r="BA1063" s="103"/>
    </row>
    <row r="1064" spans="1:53" hidden="1">
      <c r="A1064" t="e">
        <f>VLOOKUP(C1064,'2010'!$G$2:$S$120,13,FALSE)</f>
        <v>#N/A</v>
      </c>
      <c r="B1064" s="10">
        <v>1062</v>
      </c>
      <c r="C1064" s="82" t="s">
        <v>4992</v>
      </c>
      <c r="D1064" s="83" t="s">
        <v>4993</v>
      </c>
      <c r="E1064" s="83" t="s">
        <v>177</v>
      </c>
      <c r="F1064" s="84" t="s">
        <v>4994</v>
      </c>
      <c r="G1064" s="84" t="s">
        <v>4995</v>
      </c>
      <c r="H1064" s="83"/>
      <c r="I1064" s="85" t="s">
        <v>740</v>
      </c>
      <c r="J1064" s="83" t="s">
        <v>4996</v>
      </c>
      <c r="K1064" s="83">
        <v>28.340389999999999</v>
      </c>
      <c r="L1064" s="83">
        <v>-25.780529999999999</v>
      </c>
      <c r="M1064" s="83">
        <v>4</v>
      </c>
      <c r="N1064" s="83">
        <v>80</v>
      </c>
      <c r="O1064" s="83" t="s">
        <v>2570</v>
      </c>
      <c r="P1064" s="83" t="s">
        <v>4997</v>
      </c>
      <c r="Q1064" s="86">
        <v>337</v>
      </c>
      <c r="R1064" s="87">
        <v>3.8</v>
      </c>
      <c r="S1064" s="87">
        <v>559827</v>
      </c>
      <c r="T1064" s="87">
        <v>18925</v>
      </c>
      <c r="U1064" s="88">
        <v>39868.98516320475</v>
      </c>
      <c r="V1064" s="88">
        <v>1347.7744807121662</v>
      </c>
      <c r="W1064" s="86">
        <v>3.3805086214134006</v>
      </c>
      <c r="X1064" s="87">
        <v>14863</v>
      </c>
      <c r="Y1064" s="87">
        <v>3422</v>
      </c>
      <c r="Z1064" s="87">
        <v>640</v>
      </c>
      <c r="AA1064" s="86">
        <v>78.53632760898283</v>
      </c>
      <c r="AB1064" s="86">
        <v>18.081902245706736</v>
      </c>
      <c r="AC1064" s="86">
        <v>3.3817701453104356</v>
      </c>
      <c r="AD1064" s="86">
        <v>70.87</v>
      </c>
      <c r="AE1064" s="86">
        <v>71.22</v>
      </c>
      <c r="AF1064" s="86">
        <v>60.75</v>
      </c>
      <c r="AG1064" s="86">
        <v>58.82</v>
      </c>
      <c r="AH1064" s="86">
        <v>83.98</v>
      </c>
      <c r="AI1064" s="88">
        <v>112964</v>
      </c>
      <c r="AJ1064" s="86">
        <v>20.178376534179311</v>
      </c>
      <c r="AK1064" s="86">
        <v>4207</v>
      </c>
      <c r="AL1064" s="89">
        <v>39462</v>
      </c>
      <c r="AM1064" s="90">
        <v>0.33333333333333331</v>
      </c>
      <c r="AN1064" s="87">
        <v>2329</v>
      </c>
      <c r="AO1064" s="89">
        <v>39462</v>
      </c>
      <c r="AP1064" s="91">
        <v>0.33333333333333331</v>
      </c>
      <c r="AQ1064" s="87">
        <v>1923</v>
      </c>
      <c r="AR1064" s="89">
        <v>39461</v>
      </c>
      <c r="AS1064" s="91">
        <v>0.33333333333333331</v>
      </c>
      <c r="AT1064" s="87">
        <v>1540</v>
      </c>
      <c r="AU1064" s="87">
        <v>928</v>
      </c>
      <c r="AV1064" s="87">
        <v>1140</v>
      </c>
      <c r="AW1064" s="87">
        <v>912</v>
      </c>
      <c r="AX1064" s="87"/>
      <c r="AY1064" s="87"/>
      <c r="AZ1064" s="87"/>
      <c r="BA1064" s="92"/>
    </row>
    <row r="1065" spans="1:53" hidden="1">
      <c r="A1065" t="e">
        <f>VLOOKUP(C1065,'2010'!$G$2:$S$120,13,FALSE)</f>
        <v>#N/A</v>
      </c>
      <c r="B1065" s="10">
        <v>1063</v>
      </c>
      <c r="C1065" s="93" t="s">
        <v>4998</v>
      </c>
      <c r="D1065" s="94" t="s">
        <v>4999</v>
      </c>
      <c r="E1065" s="94" t="s">
        <v>177</v>
      </c>
      <c r="F1065" s="95" t="s">
        <v>2563</v>
      </c>
      <c r="G1065" s="95" t="s">
        <v>4859</v>
      </c>
      <c r="H1065" s="94" t="s">
        <v>222</v>
      </c>
      <c r="I1065" s="96" t="s">
        <v>1769</v>
      </c>
      <c r="J1065" s="94" t="s">
        <v>5000</v>
      </c>
      <c r="K1065" s="94">
        <v>28.393999999999998</v>
      </c>
      <c r="L1065" s="94">
        <v>-26.003440000000001</v>
      </c>
      <c r="M1065" s="94">
        <v>2</v>
      </c>
      <c r="N1065" s="94">
        <v>100</v>
      </c>
      <c r="O1065" s="94" t="s">
        <v>2571</v>
      </c>
      <c r="P1065" s="94" t="s">
        <v>5001</v>
      </c>
      <c r="Q1065" s="97">
        <v>241.5</v>
      </c>
      <c r="R1065" s="98">
        <v>2.7</v>
      </c>
      <c r="S1065" s="98">
        <v>79146</v>
      </c>
      <c r="T1065" s="98">
        <v>13277</v>
      </c>
      <c r="U1065" s="99">
        <v>7865.4409937888195</v>
      </c>
      <c r="V1065" s="99">
        <v>1319.4534161490683</v>
      </c>
      <c r="W1065" s="97">
        <v>16.775326611578599</v>
      </c>
      <c r="X1065" s="98">
        <v>5331</v>
      </c>
      <c r="Y1065" s="98">
        <v>4106</v>
      </c>
      <c r="Z1065" s="98">
        <v>3840</v>
      </c>
      <c r="AA1065" s="97">
        <v>40.152142803344127</v>
      </c>
      <c r="AB1065" s="97">
        <v>30.925660917375914</v>
      </c>
      <c r="AC1065" s="97">
        <v>28.922196279279959</v>
      </c>
      <c r="AD1065" s="97">
        <v>94.74</v>
      </c>
      <c r="AE1065" s="97">
        <v>97.49</v>
      </c>
      <c r="AF1065" s="97">
        <v>81.069999999999993</v>
      </c>
      <c r="AG1065" s="97">
        <v>74.91</v>
      </c>
      <c r="AH1065" s="97">
        <v>115.99</v>
      </c>
      <c r="AI1065" s="99">
        <v>30376</v>
      </c>
      <c r="AJ1065" s="97">
        <v>38.379703333080634</v>
      </c>
      <c r="AK1065" s="97">
        <v>1121</v>
      </c>
      <c r="AL1065" s="100">
        <v>39503</v>
      </c>
      <c r="AM1065" s="101">
        <v>0.33333333333333331</v>
      </c>
      <c r="AN1065" s="98">
        <v>570</v>
      </c>
      <c r="AO1065" s="100">
        <v>39500</v>
      </c>
      <c r="AP1065" s="102">
        <v>0.75</v>
      </c>
      <c r="AQ1065" s="98">
        <v>898</v>
      </c>
      <c r="AR1065" s="100">
        <v>39503</v>
      </c>
      <c r="AS1065" s="102">
        <v>0.33333333333333331</v>
      </c>
      <c r="AT1065" s="98">
        <v>570</v>
      </c>
      <c r="AU1065" s="98">
        <v>898</v>
      </c>
      <c r="AV1065" s="98"/>
      <c r="AW1065" s="98"/>
      <c r="AX1065" s="98"/>
      <c r="AY1065" s="98"/>
      <c r="AZ1065" s="98"/>
      <c r="BA1065" s="103"/>
    </row>
    <row r="1066" spans="1:53" hidden="1">
      <c r="A1066" t="e">
        <f>VLOOKUP(C1066,'2010'!$G$2:$S$120,13,FALSE)</f>
        <v>#N/A</v>
      </c>
      <c r="B1066" s="10">
        <v>1064</v>
      </c>
      <c r="C1066" s="82" t="s">
        <v>5002</v>
      </c>
      <c r="D1066" s="83" t="s">
        <v>5003</v>
      </c>
      <c r="E1066" s="83" t="s">
        <v>177</v>
      </c>
      <c r="F1066" s="84" t="s">
        <v>3593</v>
      </c>
      <c r="G1066" s="84" t="s">
        <v>3594</v>
      </c>
      <c r="H1066" s="83" t="s">
        <v>222</v>
      </c>
      <c r="I1066" s="85" t="s">
        <v>2525</v>
      </c>
      <c r="J1066" s="83" t="s">
        <v>5004</v>
      </c>
      <c r="K1066" s="83">
        <v>27.911280000000001</v>
      </c>
      <c r="L1066" s="83">
        <v>-25.948360000000001</v>
      </c>
      <c r="M1066" s="83">
        <v>2</v>
      </c>
      <c r="N1066" s="83">
        <v>80</v>
      </c>
      <c r="O1066" s="83" t="s">
        <v>3633</v>
      </c>
      <c r="P1066" s="83" t="s">
        <v>673</v>
      </c>
      <c r="Q1066" s="86">
        <v>191</v>
      </c>
      <c r="R1066" s="87">
        <v>2.2000000000000002</v>
      </c>
      <c r="S1066" s="87">
        <v>117835</v>
      </c>
      <c r="T1066" s="87">
        <v>8271</v>
      </c>
      <c r="U1066" s="88">
        <v>14806.492146596858</v>
      </c>
      <c r="V1066" s="88">
        <v>1039.2879581151833</v>
      </c>
      <c r="W1066" s="86">
        <v>7.0191369287563115</v>
      </c>
      <c r="X1066" s="87">
        <v>5189</v>
      </c>
      <c r="Y1066" s="87">
        <v>1899</v>
      </c>
      <c r="Z1066" s="87">
        <v>1183</v>
      </c>
      <c r="AA1066" s="86">
        <v>62.73727481562085</v>
      </c>
      <c r="AB1066" s="86">
        <v>22.95973884657236</v>
      </c>
      <c r="AC1066" s="86">
        <v>14.302986337806795</v>
      </c>
      <c r="AD1066" s="86">
        <v>79.89</v>
      </c>
      <c r="AE1066" s="86">
        <v>80.459999999999994</v>
      </c>
      <c r="AF1066" s="86">
        <v>72.36</v>
      </c>
      <c r="AG1066" s="86">
        <v>64.900000000000006</v>
      </c>
      <c r="AH1066" s="86">
        <v>94.98</v>
      </c>
      <c r="AI1066" s="88">
        <v>57201</v>
      </c>
      <c r="AJ1066" s="86">
        <v>48.543302074935291</v>
      </c>
      <c r="AK1066" s="86">
        <v>1339</v>
      </c>
      <c r="AL1066" s="89">
        <v>39479</v>
      </c>
      <c r="AM1066" s="90">
        <v>0.75</v>
      </c>
      <c r="AN1066" s="87">
        <v>808</v>
      </c>
      <c r="AO1066" s="89">
        <v>39484</v>
      </c>
      <c r="AP1066" s="91">
        <v>0.33333333333333331</v>
      </c>
      <c r="AQ1066" s="87">
        <v>873</v>
      </c>
      <c r="AR1066" s="89">
        <v>39481</v>
      </c>
      <c r="AS1066" s="91">
        <v>0.70833333333333337</v>
      </c>
      <c r="AT1066" s="87">
        <v>808</v>
      </c>
      <c r="AU1066" s="87">
        <v>873</v>
      </c>
      <c r="AV1066" s="87"/>
      <c r="AW1066" s="87"/>
      <c r="AX1066" s="87"/>
      <c r="AY1066" s="87"/>
      <c r="AZ1066" s="87"/>
      <c r="BA1066" s="92"/>
    </row>
    <row r="1067" spans="1:53" hidden="1">
      <c r="A1067" t="e">
        <f>VLOOKUP(C1067,'2010'!$G$2:$S$120,13,FALSE)</f>
        <v>#N/A</v>
      </c>
      <c r="B1067" s="10">
        <v>1065</v>
      </c>
      <c r="C1067" s="93" t="s">
        <v>5005</v>
      </c>
      <c r="D1067" s="94" t="s">
        <v>5006</v>
      </c>
      <c r="E1067" s="94" t="s">
        <v>177</v>
      </c>
      <c r="F1067" s="95" t="s">
        <v>3593</v>
      </c>
      <c r="G1067" s="95" t="s">
        <v>3594</v>
      </c>
      <c r="H1067" s="94" t="s">
        <v>222</v>
      </c>
      <c r="I1067" s="96" t="s">
        <v>1006</v>
      </c>
      <c r="J1067" s="94" t="s">
        <v>5007</v>
      </c>
      <c r="K1067" s="94">
        <v>27.907499999999999</v>
      </c>
      <c r="L1067" s="94">
        <v>-25.939360000000001</v>
      </c>
      <c r="M1067" s="94">
        <v>2</v>
      </c>
      <c r="N1067" s="94">
        <v>80</v>
      </c>
      <c r="O1067" s="94" t="s">
        <v>3633</v>
      </c>
      <c r="P1067" s="94" t="s">
        <v>673</v>
      </c>
      <c r="Q1067" s="97">
        <v>381.25</v>
      </c>
      <c r="R1067" s="98">
        <v>4.3</v>
      </c>
      <c r="S1067" s="98">
        <v>167307</v>
      </c>
      <c r="T1067" s="98">
        <v>13186</v>
      </c>
      <c r="U1067" s="99">
        <v>10532.112786885245</v>
      </c>
      <c r="V1067" s="99">
        <v>830.06950819672136</v>
      </c>
      <c r="W1067" s="97">
        <v>7.8813199686803292</v>
      </c>
      <c r="X1067" s="98">
        <v>8197</v>
      </c>
      <c r="Y1067" s="98">
        <v>3179</v>
      </c>
      <c r="Z1067" s="98">
        <v>1810</v>
      </c>
      <c r="AA1067" s="97">
        <v>62.164416805703013</v>
      </c>
      <c r="AB1067" s="97">
        <v>24.108903382375246</v>
      </c>
      <c r="AC1067" s="97">
        <v>13.726679811921736</v>
      </c>
      <c r="AD1067" s="97">
        <v>78.010000000000005</v>
      </c>
      <c r="AE1067" s="97">
        <v>79.349999999999994</v>
      </c>
      <c r="AF1067" s="97">
        <v>62.32</v>
      </c>
      <c r="AG1067" s="97">
        <v>58.82</v>
      </c>
      <c r="AH1067" s="97">
        <v>96.98</v>
      </c>
      <c r="AI1067" s="99">
        <v>77561</v>
      </c>
      <c r="AJ1067" s="97">
        <v>46.358490678812004</v>
      </c>
      <c r="AK1067" s="97">
        <v>1124</v>
      </c>
      <c r="AL1067" s="100">
        <v>39500</v>
      </c>
      <c r="AM1067" s="101">
        <v>0.66666666666666663</v>
      </c>
      <c r="AN1067" s="98">
        <v>692</v>
      </c>
      <c r="AO1067" s="100">
        <v>39500</v>
      </c>
      <c r="AP1067" s="102">
        <v>0.66666666666666663</v>
      </c>
      <c r="AQ1067" s="98">
        <v>803</v>
      </c>
      <c r="AR1067" s="100">
        <v>39509</v>
      </c>
      <c r="AS1067" s="102">
        <v>0.70833333333333337</v>
      </c>
      <c r="AT1067" s="98">
        <v>692</v>
      </c>
      <c r="AU1067" s="98">
        <v>803</v>
      </c>
      <c r="AV1067" s="98"/>
      <c r="AW1067" s="98"/>
      <c r="AX1067" s="98"/>
      <c r="AY1067" s="98"/>
      <c r="AZ1067" s="98"/>
      <c r="BA1067" s="103"/>
    </row>
    <row r="1068" spans="1:53" hidden="1">
      <c r="A1068" t="e">
        <f>VLOOKUP(C1068,'2010'!$G$2:$S$120,13,FALSE)</f>
        <v>#N/A</v>
      </c>
      <c r="B1068" s="10">
        <v>1066</v>
      </c>
      <c r="C1068" s="82" t="s">
        <v>5008</v>
      </c>
      <c r="D1068" s="83" t="s">
        <v>5009</v>
      </c>
      <c r="E1068" s="83" t="s">
        <v>177</v>
      </c>
      <c r="F1068" s="84" t="s">
        <v>5010</v>
      </c>
      <c r="G1068" s="84" t="s">
        <v>5011</v>
      </c>
      <c r="H1068" s="83" t="s">
        <v>191</v>
      </c>
      <c r="I1068" s="85" t="s">
        <v>1347</v>
      </c>
      <c r="J1068" s="83" t="s">
        <v>5012</v>
      </c>
      <c r="K1068" s="83">
        <v>28.09694</v>
      </c>
      <c r="L1068" s="83">
        <v>-26.382670000000001</v>
      </c>
      <c r="M1068" s="83">
        <v>2</v>
      </c>
      <c r="N1068" s="83">
        <v>100</v>
      </c>
      <c r="O1068" s="83" t="s">
        <v>2278</v>
      </c>
      <c r="P1068" s="83" t="s">
        <v>5013</v>
      </c>
      <c r="Q1068" s="86">
        <v>168</v>
      </c>
      <c r="R1068" s="87">
        <v>1.9</v>
      </c>
      <c r="S1068" s="87">
        <v>26062</v>
      </c>
      <c r="T1068" s="87">
        <v>7272</v>
      </c>
      <c r="U1068" s="88">
        <v>3723.1428571428569</v>
      </c>
      <c r="V1068" s="88">
        <v>1038.8571428571429</v>
      </c>
      <c r="W1068" s="86">
        <v>27.902693576855192</v>
      </c>
      <c r="X1068" s="87">
        <v>2733</v>
      </c>
      <c r="Y1068" s="87">
        <v>2135</v>
      </c>
      <c r="Z1068" s="87">
        <v>2404</v>
      </c>
      <c r="AA1068" s="86">
        <v>37.582508250825079</v>
      </c>
      <c r="AB1068" s="86">
        <v>29.359185918591855</v>
      </c>
      <c r="AC1068" s="86">
        <v>33.058305830583059</v>
      </c>
      <c r="AD1068" s="86">
        <v>85.25</v>
      </c>
      <c r="AE1068" s="86">
        <v>88.78</v>
      </c>
      <c r="AF1068" s="86">
        <v>76.14</v>
      </c>
      <c r="AG1068" s="86">
        <v>67.930000000000007</v>
      </c>
      <c r="AH1068" s="86">
        <v>103.99</v>
      </c>
      <c r="AI1068" s="88">
        <v>4818</v>
      </c>
      <c r="AJ1068" s="86">
        <v>18.486685595886733</v>
      </c>
      <c r="AK1068" s="86">
        <v>392</v>
      </c>
      <c r="AL1068" s="89">
        <v>39636</v>
      </c>
      <c r="AM1068" s="90">
        <v>0.75</v>
      </c>
      <c r="AN1068" s="87">
        <v>229</v>
      </c>
      <c r="AO1068" s="89">
        <v>39637</v>
      </c>
      <c r="AP1068" s="91">
        <v>0.33333333333333331</v>
      </c>
      <c r="AQ1068" s="87">
        <v>233</v>
      </c>
      <c r="AR1068" s="89">
        <v>39639</v>
      </c>
      <c r="AS1068" s="91">
        <v>0.75</v>
      </c>
      <c r="AT1068" s="87">
        <v>229</v>
      </c>
      <c r="AU1068" s="87">
        <v>233</v>
      </c>
      <c r="AV1068" s="87"/>
      <c r="AW1068" s="87"/>
      <c r="AX1068" s="87"/>
      <c r="AY1068" s="87"/>
      <c r="AZ1068" s="87"/>
      <c r="BA1068" s="92"/>
    </row>
    <row r="1069" spans="1:53" hidden="1">
      <c r="A1069" t="e">
        <f>VLOOKUP(C1069,'2010'!$G$2:$S$120,13,FALSE)</f>
        <v>#N/A</v>
      </c>
      <c r="B1069" s="10">
        <v>1067</v>
      </c>
      <c r="C1069" s="93" t="s">
        <v>5014</v>
      </c>
      <c r="D1069" s="94" t="s">
        <v>5015</v>
      </c>
      <c r="E1069" s="94" t="s">
        <v>71</v>
      </c>
      <c r="F1069" s="95" t="s">
        <v>3640</v>
      </c>
      <c r="G1069" s="95" t="s">
        <v>4842</v>
      </c>
      <c r="H1069" s="94" t="s">
        <v>191</v>
      </c>
      <c r="I1069" s="96" t="s">
        <v>1491</v>
      </c>
      <c r="J1069" s="94" t="s">
        <v>5016</v>
      </c>
      <c r="K1069" s="94">
        <v>28.047889999999999</v>
      </c>
      <c r="L1069" s="94">
        <v>-26.298999999999999</v>
      </c>
      <c r="M1069" s="94">
        <v>4</v>
      </c>
      <c r="N1069" s="94">
        <v>90</v>
      </c>
      <c r="O1069" s="94" t="s">
        <v>609</v>
      </c>
      <c r="P1069" s="94" t="s">
        <v>2278</v>
      </c>
      <c r="Q1069" s="97">
        <v>5952</v>
      </c>
      <c r="R1069" s="98">
        <v>67.8</v>
      </c>
      <c r="S1069" s="98">
        <v>6148387</v>
      </c>
      <c r="T1069" s="98">
        <v>151169</v>
      </c>
      <c r="U1069" s="99">
        <v>24791.883064516129</v>
      </c>
      <c r="V1069" s="99">
        <v>609.55241935483878</v>
      </c>
      <c r="W1069" s="97">
        <v>2.4586773734314384</v>
      </c>
      <c r="X1069" s="98">
        <v>111078</v>
      </c>
      <c r="Y1069" s="98">
        <v>25583</v>
      </c>
      <c r="Z1069" s="98">
        <v>14508</v>
      </c>
      <c r="AA1069" s="97">
        <v>73.479350925123526</v>
      </c>
      <c r="AB1069" s="97">
        <v>16.923443298559889</v>
      </c>
      <c r="AC1069" s="97">
        <v>9.5972057763165726</v>
      </c>
      <c r="AD1069" s="97">
        <v>89.32</v>
      </c>
      <c r="AE1069" s="97">
        <v>89.73</v>
      </c>
      <c r="AF1069" s="97">
        <v>73.099999999999994</v>
      </c>
      <c r="AG1069" s="97">
        <v>73.89</v>
      </c>
      <c r="AH1069" s="97">
        <v>104.98</v>
      </c>
      <c r="AI1069" s="99">
        <v>2854725</v>
      </c>
      <c r="AJ1069" s="97">
        <v>46.430470300584524</v>
      </c>
      <c r="AK1069" s="97">
        <v>3143</v>
      </c>
      <c r="AL1069" s="100">
        <v>39601</v>
      </c>
      <c r="AM1069" s="101">
        <v>0.33333333333333331</v>
      </c>
      <c r="AN1069" s="98">
        <v>2399</v>
      </c>
      <c r="AO1069" s="100">
        <v>39601</v>
      </c>
      <c r="AP1069" s="102">
        <v>0.33333333333333331</v>
      </c>
      <c r="AQ1069" s="98">
        <v>2133</v>
      </c>
      <c r="AR1069" s="100">
        <v>39492</v>
      </c>
      <c r="AS1069" s="102">
        <v>0.75</v>
      </c>
      <c r="AT1069" s="98">
        <v>903</v>
      </c>
      <c r="AU1069" s="98">
        <v>1511</v>
      </c>
      <c r="AV1069" s="98">
        <v>1151</v>
      </c>
      <c r="AW1069" s="98">
        <v>982</v>
      </c>
      <c r="AX1069" s="98"/>
      <c r="AY1069" s="98"/>
      <c r="AZ1069" s="98"/>
      <c r="BA1069" s="103"/>
    </row>
    <row r="1070" spans="1:53" hidden="1">
      <c r="A1070" t="e">
        <f>VLOOKUP(C1070,'2010'!$G$2:$S$120,13,FALSE)</f>
        <v>#N/A</v>
      </c>
      <c r="B1070" s="10">
        <v>1068</v>
      </c>
      <c r="C1070" s="82" t="s">
        <v>5017</v>
      </c>
      <c r="D1070" s="83" t="s">
        <v>5018</v>
      </c>
      <c r="E1070" s="83" t="s">
        <v>71</v>
      </c>
      <c r="F1070" s="84" t="s">
        <v>2541</v>
      </c>
      <c r="G1070" s="84" t="s">
        <v>2542</v>
      </c>
      <c r="H1070" s="83" t="s">
        <v>222</v>
      </c>
      <c r="I1070" s="85" t="s">
        <v>1546</v>
      </c>
      <c r="J1070" s="83" t="s">
        <v>5019</v>
      </c>
      <c r="K1070" s="83">
        <v>28.434360000000002</v>
      </c>
      <c r="L1070" s="83">
        <v>-26.583919999999999</v>
      </c>
      <c r="M1070" s="83">
        <v>2</v>
      </c>
      <c r="N1070" s="83">
        <v>100</v>
      </c>
      <c r="O1070" s="83" t="s">
        <v>2551</v>
      </c>
      <c r="P1070" s="83" t="s">
        <v>1627</v>
      </c>
      <c r="Q1070" s="86">
        <v>5615</v>
      </c>
      <c r="R1070" s="87">
        <v>63.9</v>
      </c>
      <c r="S1070" s="87">
        <v>1222359</v>
      </c>
      <c r="T1070" s="87">
        <v>198591</v>
      </c>
      <c r="U1070" s="88">
        <v>5224.6867319679432</v>
      </c>
      <c r="V1070" s="88">
        <v>848.83063223508452</v>
      </c>
      <c r="W1070" s="86">
        <v>16.246536410334443</v>
      </c>
      <c r="X1070" s="87">
        <v>59519</v>
      </c>
      <c r="Y1070" s="87">
        <v>47288</v>
      </c>
      <c r="Z1070" s="87">
        <v>91784</v>
      </c>
      <c r="AA1070" s="86">
        <v>29.970643181211639</v>
      </c>
      <c r="AB1070" s="86">
        <v>23.811753805560169</v>
      </c>
      <c r="AC1070" s="86">
        <v>46.217603013228192</v>
      </c>
      <c r="AD1070" s="86">
        <v>94.32</v>
      </c>
      <c r="AE1070" s="86">
        <v>97.66</v>
      </c>
      <c r="AF1070" s="86">
        <v>77.069999999999993</v>
      </c>
      <c r="AG1070" s="86">
        <v>73.92</v>
      </c>
      <c r="AH1070" s="86">
        <v>114.99</v>
      </c>
      <c r="AI1070" s="88">
        <v>477680</v>
      </c>
      <c r="AJ1070" s="86">
        <v>39.07853584748834</v>
      </c>
      <c r="AK1070" s="86">
        <v>1041</v>
      </c>
      <c r="AL1070" s="89">
        <v>39615</v>
      </c>
      <c r="AM1070" s="90">
        <v>0.75</v>
      </c>
      <c r="AN1070" s="87">
        <v>536</v>
      </c>
      <c r="AO1070" s="89">
        <v>39527</v>
      </c>
      <c r="AP1070" s="91">
        <v>0.875</v>
      </c>
      <c r="AQ1070" s="87">
        <v>870</v>
      </c>
      <c r="AR1070" s="89">
        <v>39615</v>
      </c>
      <c r="AS1070" s="91">
        <v>0.75</v>
      </c>
      <c r="AT1070" s="87">
        <v>536</v>
      </c>
      <c r="AU1070" s="87">
        <v>870</v>
      </c>
      <c r="AV1070" s="87"/>
      <c r="AW1070" s="87"/>
      <c r="AX1070" s="87"/>
      <c r="AY1070" s="87"/>
      <c r="AZ1070" s="87"/>
      <c r="BA1070" s="92"/>
    </row>
    <row r="1071" spans="1:53" hidden="1">
      <c r="A1071" t="e">
        <f>VLOOKUP(C1071,'2010'!$G$2:$S$120,13,FALSE)</f>
        <v>#N/A</v>
      </c>
      <c r="B1071" s="10">
        <v>1069</v>
      </c>
      <c r="C1071" s="93" t="s">
        <v>5020</v>
      </c>
      <c r="D1071" s="94" t="s">
        <v>5021</v>
      </c>
      <c r="E1071" s="94" t="s">
        <v>177</v>
      </c>
      <c r="F1071" s="95" t="s">
        <v>4709</v>
      </c>
      <c r="G1071" s="95" t="s">
        <v>4938</v>
      </c>
      <c r="H1071" s="94" t="s">
        <v>191</v>
      </c>
      <c r="I1071" s="96" t="s">
        <v>5022</v>
      </c>
      <c r="J1071" s="94" t="s">
        <v>5023</v>
      </c>
      <c r="K1071" s="94">
        <v>28.23883</v>
      </c>
      <c r="L1071" s="94">
        <v>-25.820419999999999</v>
      </c>
      <c r="M1071" s="94">
        <v>4</v>
      </c>
      <c r="N1071" s="94">
        <v>120</v>
      </c>
      <c r="O1071" s="94" t="s">
        <v>1758</v>
      </c>
      <c r="P1071" s="94" t="s">
        <v>4711</v>
      </c>
      <c r="Q1071" s="97">
        <v>191.5</v>
      </c>
      <c r="R1071" s="98">
        <v>2.2000000000000002</v>
      </c>
      <c r="S1071" s="98">
        <v>372067</v>
      </c>
      <c r="T1071" s="98">
        <v>20255</v>
      </c>
      <c r="U1071" s="99">
        <v>46629.806788511749</v>
      </c>
      <c r="V1071" s="99">
        <v>2538.485639686684</v>
      </c>
      <c r="W1071" s="97">
        <v>5.4439119835943526</v>
      </c>
      <c r="X1071" s="98">
        <v>11990</v>
      </c>
      <c r="Y1071" s="98">
        <v>4210</v>
      </c>
      <c r="Z1071" s="98">
        <v>4055</v>
      </c>
      <c r="AA1071" s="97">
        <v>59.195260429523579</v>
      </c>
      <c r="AB1071" s="97">
        <v>20.784991360157985</v>
      </c>
      <c r="AC1071" s="97">
        <v>20.01974821031844</v>
      </c>
      <c r="AD1071" s="97">
        <v>101.12</v>
      </c>
      <c r="AE1071" s="97">
        <v>102.46</v>
      </c>
      <c r="AF1071" s="97">
        <v>77.75</v>
      </c>
      <c r="AG1071" s="97">
        <v>82.91</v>
      </c>
      <c r="AH1071" s="97">
        <v>118.98</v>
      </c>
      <c r="AI1071" s="99">
        <v>45614</v>
      </c>
      <c r="AJ1071" s="97">
        <v>12.259619907167258</v>
      </c>
      <c r="AK1071" s="97">
        <v>4755</v>
      </c>
      <c r="AL1071" s="100">
        <v>39510</v>
      </c>
      <c r="AM1071" s="101">
        <v>0.33333333333333331</v>
      </c>
      <c r="AN1071" s="98">
        <v>2920</v>
      </c>
      <c r="AO1071" s="100">
        <v>39510</v>
      </c>
      <c r="AP1071" s="102">
        <v>0.33333333333333331</v>
      </c>
      <c r="AQ1071" s="98">
        <v>2339</v>
      </c>
      <c r="AR1071" s="100">
        <v>39510</v>
      </c>
      <c r="AS1071" s="102">
        <v>0.29166666666666669</v>
      </c>
      <c r="AT1071" s="98">
        <v>1419</v>
      </c>
      <c r="AU1071" s="98">
        <v>1501</v>
      </c>
      <c r="AV1071" s="98">
        <v>1309</v>
      </c>
      <c r="AW1071" s="98">
        <v>1102</v>
      </c>
      <c r="AX1071" s="98"/>
      <c r="AY1071" s="98"/>
      <c r="AZ1071" s="98"/>
      <c r="BA1071" s="103"/>
    </row>
    <row r="1072" spans="1:53" hidden="1">
      <c r="A1072" t="e">
        <f>VLOOKUP(C1072,'2010'!$G$2:$S$120,13,FALSE)</f>
        <v>#N/A</v>
      </c>
      <c r="B1072" s="10">
        <v>1070</v>
      </c>
      <c r="C1072" s="82" t="s">
        <v>5024</v>
      </c>
      <c r="D1072" s="83" t="s">
        <v>5025</v>
      </c>
      <c r="E1072" s="83" t="s">
        <v>177</v>
      </c>
      <c r="F1072" s="84" t="s">
        <v>4709</v>
      </c>
      <c r="G1072" s="84" t="s">
        <v>4938</v>
      </c>
      <c r="H1072" s="83" t="s">
        <v>191</v>
      </c>
      <c r="I1072" s="85" t="s">
        <v>2154</v>
      </c>
      <c r="J1072" s="83" t="s">
        <v>5026</v>
      </c>
      <c r="K1072" s="83">
        <v>28.260560000000002</v>
      </c>
      <c r="L1072" s="83">
        <v>-25.939440000000001</v>
      </c>
      <c r="M1072" s="83">
        <v>4</v>
      </c>
      <c r="N1072" s="83">
        <v>120</v>
      </c>
      <c r="O1072" s="83" t="s">
        <v>60</v>
      </c>
      <c r="P1072" s="83" t="s">
        <v>4711</v>
      </c>
      <c r="Q1072" s="86">
        <v>191.75</v>
      </c>
      <c r="R1072" s="87">
        <v>2.2000000000000002</v>
      </c>
      <c r="S1072" s="87">
        <v>515854</v>
      </c>
      <c r="T1072" s="87">
        <v>43349</v>
      </c>
      <c r="U1072" s="88">
        <v>64565.820078226854</v>
      </c>
      <c r="V1072" s="88">
        <v>5425.6897001303778</v>
      </c>
      <c r="W1072" s="86">
        <v>8.4033466833638979</v>
      </c>
      <c r="X1072" s="87">
        <v>18975</v>
      </c>
      <c r="Y1072" s="87">
        <v>8866</v>
      </c>
      <c r="Z1072" s="87">
        <v>15508</v>
      </c>
      <c r="AA1072" s="86">
        <v>43.772636046967634</v>
      </c>
      <c r="AB1072" s="86">
        <v>20.452605596438211</v>
      </c>
      <c r="AC1072" s="86">
        <v>35.774758356594155</v>
      </c>
      <c r="AD1072" s="86">
        <v>105.79</v>
      </c>
      <c r="AE1072" s="86">
        <v>107.64</v>
      </c>
      <c r="AF1072" s="86">
        <v>85.57</v>
      </c>
      <c r="AG1072" s="86">
        <v>85.93</v>
      </c>
      <c r="AH1072" s="86">
        <v>123.98</v>
      </c>
      <c r="AI1072" s="88">
        <v>104965</v>
      </c>
      <c r="AJ1072" s="86">
        <v>20.347811590101074</v>
      </c>
      <c r="AK1072" s="86">
        <v>6505</v>
      </c>
      <c r="AL1072" s="89">
        <v>39577</v>
      </c>
      <c r="AM1072" s="90">
        <v>0.70833333333333337</v>
      </c>
      <c r="AN1072" s="87">
        <v>3573</v>
      </c>
      <c r="AO1072" s="89">
        <v>39577</v>
      </c>
      <c r="AP1072" s="91">
        <v>0.70833333333333337</v>
      </c>
      <c r="AQ1072" s="87">
        <v>3703</v>
      </c>
      <c r="AR1072" s="89">
        <v>39580</v>
      </c>
      <c r="AS1072" s="91">
        <v>0.29166666666666669</v>
      </c>
      <c r="AT1072" s="87">
        <v>1123</v>
      </c>
      <c r="AU1072" s="87">
        <v>2450</v>
      </c>
      <c r="AV1072" s="87">
        <v>2303</v>
      </c>
      <c r="AW1072" s="87">
        <v>1439</v>
      </c>
      <c r="AX1072" s="87"/>
      <c r="AY1072" s="87"/>
      <c r="AZ1072" s="87"/>
      <c r="BA1072" s="92"/>
    </row>
    <row r="1073" spans="1:53" hidden="1">
      <c r="A1073" t="e">
        <f>VLOOKUP(C1073,'2010'!$G$2:$S$120,13,FALSE)</f>
        <v>#N/A</v>
      </c>
      <c r="B1073" s="10">
        <v>1071</v>
      </c>
      <c r="C1073" s="93" t="s">
        <v>5027</v>
      </c>
      <c r="D1073" s="94" t="s">
        <v>5028</v>
      </c>
      <c r="E1073" s="94" t="s">
        <v>177</v>
      </c>
      <c r="F1073" s="95" t="s">
        <v>4709</v>
      </c>
      <c r="G1073" s="95" t="s">
        <v>4938</v>
      </c>
      <c r="H1073" s="94" t="s">
        <v>222</v>
      </c>
      <c r="I1073" s="96" t="s">
        <v>1122</v>
      </c>
      <c r="J1073" s="94" t="s">
        <v>5029</v>
      </c>
      <c r="K1073" s="94">
        <v>28.261220000000002</v>
      </c>
      <c r="L1073" s="94">
        <v>-26.023</v>
      </c>
      <c r="M1073" s="94">
        <v>4</v>
      </c>
      <c r="N1073" s="94">
        <v>120</v>
      </c>
      <c r="O1073" s="94" t="s">
        <v>60</v>
      </c>
      <c r="P1073" s="94" t="s">
        <v>4711</v>
      </c>
      <c r="Q1073" s="97">
        <v>192</v>
      </c>
      <c r="R1073" s="98">
        <v>2.2000000000000002</v>
      </c>
      <c r="S1073" s="98">
        <v>589627</v>
      </c>
      <c r="T1073" s="98">
        <v>58853</v>
      </c>
      <c r="U1073" s="99">
        <v>73703.375</v>
      </c>
      <c r="V1073" s="99">
        <v>7356.625</v>
      </c>
      <c r="W1073" s="97">
        <v>9.9813950175280297</v>
      </c>
      <c r="X1073" s="98">
        <v>26834</v>
      </c>
      <c r="Y1073" s="98">
        <v>12988</v>
      </c>
      <c r="Z1073" s="98">
        <v>19031</v>
      </c>
      <c r="AA1073" s="97">
        <v>45.594956926579783</v>
      </c>
      <c r="AB1073" s="97">
        <v>22.068543659626528</v>
      </c>
      <c r="AC1073" s="97">
        <v>32.336499413793689</v>
      </c>
      <c r="AD1073" s="97">
        <v>96.19</v>
      </c>
      <c r="AE1073" s="97">
        <v>98.13</v>
      </c>
      <c r="AF1073" s="97">
        <v>78.680000000000007</v>
      </c>
      <c r="AG1073" s="97">
        <v>73.930000000000007</v>
      </c>
      <c r="AH1073" s="97">
        <v>117.98</v>
      </c>
      <c r="AI1073" s="99">
        <v>59878</v>
      </c>
      <c r="AJ1073" s="97">
        <v>10.155233732512249</v>
      </c>
      <c r="AK1073" s="97">
        <v>7570</v>
      </c>
      <c r="AL1073" s="100">
        <v>39577</v>
      </c>
      <c r="AM1073" s="101">
        <v>0.70833333333333337</v>
      </c>
      <c r="AN1073" s="98">
        <v>3858</v>
      </c>
      <c r="AO1073" s="100">
        <v>39577</v>
      </c>
      <c r="AP1073" s="102">
        <v>0.70833333333333337</v>
      </c>
      <c r="AQ1073" s="98">
        <v>3712</v>
      </c>
      <c r="AR1073" s="100">
        <v>39577</v>
      </c>
      <c r="AS1073" s="102">
        <v>0.70833333333333337</v>
      </c>
      <c r="AT1073" s="98">
        <v>1326</v>
      </c>
      <c r="AU1073" s="98">
        <v>2535</v>
      </c>
      <c r="AV1073" s="98">
        <v>2452</v>
      </c>
      <c r="AW1073" s="98">
        <v>1490</v>
      </c>
      <c r="AX1073" s="98"/>
      <c r="AY1073" s="98"/>
      <c r="AZ1073" s="98"/>
      <c r="BA1073" s="103"/>
    </row>
    <row r="1074" spans="1:53" hidden="1">
      <c r="A1074" t="e">
        <f>VLOOKUP(C1074,'2010'!$G$2:$S$120,13,FALSE)</f>
        <v>#N/A</v>
      </c>
      <c r="B1074" s="10">
        <v>1072</v>
      </c>
      <c r="C1074" s="82" t="s">
        <v>5030</v>
      </c>
      <c r="D1074" s="83" t="s">
        <v>731</v>
      </c>
      <c r="E1074" s="83" t="s">
        <v>177</v>
      </c>
      <c r="F1074" s="84" t="s">
        <v>4852</v>
      </c>
      <c r="G1074" s="84" t="s">
        <v>4853</v>
      </c>
      <c r="H1074" s="83"/>
      <c r="I1074" s="85" t="s">
        <v>858</v>
      </c>
      <c r="J1074" s="83" t="s">
        <v>5031</v>
      </c>
      <c r="K1074" s="83">
        <v>28.120529999999999</v>
      </c>
      <c r="L1074" s="83">
        <v>-26.017690000000002</v>
      </c>
      <c r="M1074" s="83">
        <v>4</v>
      </c>
      <c r="N1074" s="83">
        <v>80</v>
      </c>
      <c r="O1074" s="83" t="s">
        <v>5032</v>
      </c>
      <c r="P1074" s="83" t="s">
        <v>326</v>
      </c>
      <c r="Q1074" s="86">
        <v>192</v>
      </c>
      <c r="R1074" s="87">
        <v>2.2000000000000002</v>
      </c>
      <c r="S1074" s="87">
        <v>209116</v>
      </c>
      <c r="T1074" s="87">
        <v>14406</v>
      </c>
      <c r="U1074" s="88">
        <v>26139.5</v>
      </c>
      <c r="V1074" s="88">
        <v>1800.75</v>
      </c>
      <c r="W1074" s="86">
        <v>6.8889994070276783</v>
      </c>
      <c r="X1074" s="87">
        <v>8930</v>
      </c>
      <c r="Y1074" s="87">
        <v>3195</v>
      </c>
      <c r="Z1074" s="87">
        <v>2281</v>
      </c>
      <c r="AA1074" s="86">
        <v>61.988060530334586</v>
      </c>
      <c r="AB1074" s="86">
        <v>22.17825905872553</v>
      </c>
      <c r="AC1074" s="86">
        <v>15.833680410939884</v>
      </c>
      <c r="AD1074" s="86">
        <v>61.1</v>
      </c>
      <c r="AE1074" s="86">
        <v>62.57</v>
      </c>
      <c r="AF1074" s="86">
        <v>39.83</v>
      </c>
      <c r="AG1074" s="86">
        <v>55.63</v>
      </c>
      <c r="AH1074" s="86">
        <v>71.989999999999995</v>
      </c>
      <c r="AI1074" s="88">
        <v>10658</v>
      </c>
      <c r="AJ1074" s="86">
        <v>5.0966927446967238</v>
      </c>
      <c r="AK1074" s="86">
        <v>2164</v>
      </c>
      <c r="AL1074" s="89">
        <v>39498</v>
      </c>
      <c r="AM1074" s="90">
        <v>0.375</v>
      </c>
      <c r="AN1074" s="87">
        <v>1095</v>
      </c>
      <c r="AO1074" s="89">
        <v>39491</v>
      </c>
      <c r="AP1074" s="91">
        <v>0.75</v>
      </c>
      <c r="AQ1074" s="87">
        <v>1478</v>
      </c>
      <c r="AR1074" s="89">
        <v>39498</v>
      </c>
      <c r="AS1074" s="91">
        <v>0.375</v>
      </c>
      <c r="AT1074" s="87">
        <v>587</v>
      </c>
      <c r="AU1074" s="87">
        <v>508</v>
      </c>
      <c r="AV1074" s="87">
        <v>777</v>
      </c>
      <c r="AW1074" s="87">
        <v>736</v>
      </c>
      <c r="AX1074" s="87"/>
      <c r="AY1074" s="87"/>
      <c r="AZ1074" s="87"/>
      <c r="BA1074" s="92"/>
    </row>
    <row r="1075" spans="1:53" hidden="1">
      <c r="A1075" t="e">
        <f>VLOOKUP(C1075,'2010'!$G$2:$S$120,13,FALSE)</f>
        <v>#N/A</v>
      </c>
      <c r="B1075" s="10">
        <v>1073</v>
      </c>
      <c r="C1075" s="93" t="s">
        <v>5033</v>
      </c>
      <c r="D1075" s="94" t="s">
        <v>5034</v>
      </c>
      <c r="E1075" s="94" t="s">
        <v>177</v>
      </c>
      <c r="F1075" s="95" t="s">
        <v>5035</v>
      </c>
      <c r="G1075" s="95" t="s">
        <v>5036</v>
      </c>
      <c r="H1075" s="94"/>
      <c r="I1075" s="96" t="s">
        <v>2327</v>
      </c>
      <c r="J1075" s="94" t="s">
        <v>5037</v>
      </c>
      <c r="K1075" s="94">
        <v>28.26192</v>
      </c>
      <c r="L1075" s="94">
        <v>-25.818999999999999</v>
      </c>
      <c r="M1075" s="94">
        <v>4</v>
      </c>
      <c r="N1075" s="94">
        <v>80</v>
      </c>
      <c r="O1075" s="94" t="s">
        <v>326</v>
      </c>
      <c r="P1075" s="94" t="s">
        <v>5038</v>
      </c>
      <c r="Q1075" s="97">
        <v>238.78</v>
      </c>
      <c r="R1075" s="98">
        <v>2.7</v>
      </c>
      <c r="S1075" s="98">
        <v>275547</v>
      </c>
      <c r="T1075" s="98">
        <v>11761</v>
      </c>
      <c r="U1075" s="99">
        <v>27695.485384035514</v>
      </c>
      <c r="V1075" s="99">
        <v>1182.1090543596617</v>
      </c>
      <c r="W1075" s="97">
        <v>4.26823736059547</v>
      </c>
      <c r="X1075" s="98">
        <v>6501</v>
      </c>
      <c r="Y1075" s="98">
        <v>2173</v>
      </c>
      <c r="Z1075" s="98">
        <v>3087</v>
      </c>
      <c r="AA1075" s="97">
        <v>55.275911912252361</v>
      </c>
      <c r="AB1075" s="97">
        <v>18.476320040812855</v>
      </c>
      <c r="AC1075" s="97">
        <v>26.247768046934784</v>
      </c>
      <c r="AD1075" s="97">
        <v>69.94</v>
      </c>
      <c r="AE1075" s="97">
        <v>70.59</v>
      </c>
      <c r="AF1075" s="97">
        <v>55.39</v>
      </c>
      <c r="AG1075" s="97">
        <v>57.79</v>
      </c>
      <c r="AH1075" s="97">
        <v>83.98</v>
      </c>
      <c r="AI1075" s="99">
        <v>53299</v>
      </c>
      <c r="AJ1075" s="97">
        <v>19.342979600576307</v>
      </c>
      <c r="AK1075" s="97">
        <v>2541</v>
      </c>
      <c r="AL1075" s="100">
        <v>39500</v>
      </c>
      <c r="AM1075" s="101">
        <v>0.70833333333333337</v>
      </c>
      <c r="AN1075" s="98">
        <v>1620</v>
      </c>
      <c r="AO1075" s="100">
        <v>39499</v>
      </c>
      <c r="AP1075" s="102">
        <v>0.33333333333333331</v>
      </c>
      <c r="AQ1075" s="98">
        <v>1475</v>
      </c>
      <c r="AR1075" s="100">
        <v>39497</v>
      </c>
      <c r="AS1075" s="102">
        <v>0.75</v>
      </c>
      <c r="AT1075" s="98">
        <v>733</v>
      </c>
      <c r="AU1075" s="98">
        <v>899</v>
      </c>
      <c r="AV1075" s="98">
        <v>754</v>
      </c>
      <c r="AW1075" s="98">
        <v>750</v>
      </c>
      <c r="AX1075" s="98"/>
      <c r="AY1075" s="98"/>
      <c r="AZ1075" s="98"/>
      <c r="BA1075" s="103"/>
    </row>
    <row r="1076" spans="1:53" hidden="1">
      <c r="A1076" t="e">
        <f>VLOOKUP(C1076,'2010'!$G$2:$S$120,13,FALSE)</f>
        <v>#N/A</v>
      </c>
      <c r="B1076" s="10">
        <v>1074</v>
      </c>
      <c r="C1076" s="82" t="s">
        <v>5039</v>
      </c>
      <c r="D1076" s="83" t="s">
        <v>5040</v>
      </c>
      <c r="E1076" s="83" t="s">
        <v>177</v>
      </c>
      <c r="F1076" s="84" t="s">
        <v>4994</v>
      </c>
      <c r="G1076" s="84" t="s">
        <v>5041</v>
      </c>
      <c r="H1076" s="83"/>
      <c r="I1076" s="85" t="s">
        <v>779</v>
      </c>
      <c r="J1076" s="83" t="s">
        <v>5042</v>
      </c>
      <c r="K1076" s="83">
        <v>28.26417</v>
      </c>
      <c r="L1076" s="83">
        <v>-25.821470000000001</v>
      </c>
      <c r="M1076" s="83">
        <v>4</v>
      </c>
      <c r="N1076" s="83">
        <v>80</v>
      </c>
      <c r="O1076" s="83" t="s">
        <v>5043</v>
      </c>
      <c r="P1076" s="83" t="s">
        <v>5038</v>
      </c>
      <c r="Q1076" s="86">
        <v>381</v>
      </c>
      <c r="R1076" s="87">
        <v>4.3</v>
      </c>
      <c r="S1076" s="87">
        <v>564811</v>
      </c>
      <c r="T1076" s="87">
        <v>14618</v>
      </c>
      <c r="U1076" s="88">
        <v>35578.645669291334</v>
      </c>
      <c r="V1076" s="88">
        <v>920.81889763779532</v>
      </c>
      <c r="W1076" s="86">
        <v>2.5881223984660355</v>
      </c>
      <c r="X1076" s="87">
        <v>10612</v>
      </c>
      <c r="Y1076" s="87">
        <v>3173</v>
      </c>
      <c r="Z1076" s="87">
        <v>833</v>
      </c>
      <c r="AA1076" s="86">
        <v>72.595430291421536</v>
      </c>
      <c r="AB1076" s="86">
        <v>21.706115747708303</v>
      </c>
      <c r="AC1076" s="86">
        <v>5.6984539608701601</v>
      </c>
      <c r="AD1076" s="86">
        <v>84.18</v>
      </c>
      <c r="AE1076" s="86">
        <v>84.51</v>
      </c>
      <c r="AF1076" s="86">
        <v>71.55</v>
      </c>
      <c r="AG1076" s="86">
        <v>70.86</v>
      </c>
      <c r="AH1076" s="86">
        <v>97.98</v>
      </c>
      <c r="AI1076" s="88">
        <v>357120</v>
      </c>
      <c r="AJ1076" s="86">
        <v>63.228230328375332</v>
      </c>
      <c r="AK1076" s="86">
        <v>3535</v>
      </c>
      <c r="AL1076" s="89">
        <v>39472</v>
      </c>
      <c r="AM1076" s="90">
        <v>0.70833333333333337</v>
      </c>
      <c r="AN1076" s="87">
        <v>2069</v>
      </c>
      <c r="AO1076" s="89">
        <v>39477</v>
      </c>
      <c r="AP1076" s="91">
        <v>0.75</v>
      </c>
      <c r="AQ1076" s="87">
        <v>1856</v>
      </c>
      <c r="AR1076" s="89">
        <v>39478</v>
      </c>
      <c r="AS1076" s="91">
        <v>0.29166666666666669</v>
      </c>
      <c r="AT1076" s="87">
        <v>878</v>
      </c>
      <c r="AU1076" s="87">
        <v>1232</v>
      </c>
      <c r="AV1076" s="87">
        <v>953</v>
      </c>
      <c r="AW1076" s="87">
        <v>947</v>
      </c>
      <c r="AX1076" s="87"/>
      <c r="AY1076" s="87"/>
      <c r="AZ1076" s="87"/>
      <c r="BA1076" s="92"/>
    </row>
    <row r="1077" spans="1:53" hidden="1">
      <c r="A1077" t="e">
        <f>VLOOKUP(C1077,'2010'!$G$2:$S$120,13,FALSE)</f>
        <v>#N/A</v>
      </c>
      <c r="B1077" s="10">
        <v>1075</v>
      </c>
      <c r="C1077" s="93" t="s">
        <v>5044</v>
      </c>
      <c r="D1077" s="94" t="s">
        <v>5045</v>
      </c>
      <c r="E1077" s="94" t="s">
        <v>177</v>
      </c>
      <c r="F1077" s="95" t="s">
        <v>4780</v>
      </c>
      <c r="G1077" s="95" t="s">
        <v>4791</v>
      </c>
      <c r="H1077" s="94" t="s">
        <v>191</v>
      </c>
      <c r="I1077" s="96" t="s">
        <v>3301</v>
      </c>
      <c r="J1077" s="94" t="s">
        <v>5046</v>
      </c>
      <c r="K1077" s="94">
        <v>28.005189999999999</v>
      </c>
      <c r="L1077" s="94">
        <v>-26.02103</v>
      </c>
      <c r="M1077" s="94">
        <v>4</v>
      </c>
      <c r="N1077" s="94">
        <v>80</v>
      </c>
      <c r="O1077" s="94" t="s">
        <v>4783</v>
      </c>
      <c r="P1077" s="94" t="s">
        <v>4797</v>
      </c>
      <c r="Q1077" s="97">
        <v>130.5</v>
      </c>
      <c r="R1077" s="98">
        <v>1.5</v>
      </c>
      <c r="S1077" s="98">
        <v>273591</v>
      </c>
      <c r="T1077" s="98">
        <v>7964</v>
      </c>
      <c r="U1077" s="99">
        <v>50315.586206896551</v>
      </c>
      <c r="V1077" s="99">
        <v>1464.6436781609195</v>
      </c>
      <c r="W1077" s="97">
        <v>2.9109144672156613</v>
      </c>
      <c r="X1077" s="98">
        <v>6259</v>
      </c>
      <c r="Y1077" s="98">
        <v>1155</v>
      </c>
      <c r="Z1077" s="98">
        <v>550</v>
      </c>
      <c r="AA1077" s="97">
        <v>78.591160220994468</v>
      </c>
      <c r="AB1077" s="97">
        <v>14.502762430939226</v>
      </c>
      <c r="AC1077" s="97">
        <v>6.9060773480662991</v>
      </c>
      <c r="AD1077" s="97">
        <v>63.71</v>
      </c>
      <c r="AE1077" s="97">
        <v>64.17</v>
      </c>
      <c r="AF1077" s="97">
        <v>48.11</v>
      </c>
      <c r="AG1077" s="97">
        <v>55.63</v>
      </c>
      <c r="AH1077" s="97">
        <v>75.98</v>
      </c>
      <c r="AI1077" s="99">
        <v>22271</v>
      </c>
      <c r="AJ1077" s="97">
        <v>8.1402531516022094</v>
      </c>
      <c r="AK1077" s="97">
        <v>4065</v>
      </c>
      <c r="AL1077" s="100">
        <v>39584</v>
      </c>
      <c r="AM1077" s="101">
        <v>0.70833333333333337</v>
      </c>
      <c r="AN1077" s="98">
        <v>2352</v>
      </c>
      <c r="AO1077" s="100">
        <v>39581</v>
      </c>
      <c r="AP1077" s="102">
        <v>0.29166666666666669</v>
      </c>
      <c r="AQ1077" s="98">
        <v>2406</v>
      </c>
      <c r="AR1077" s="100">
        <v>39584</v>
      </c>
      <c r="AS1077" s="102">
        <v>0.70833333333333337</v>
      </c>
      <c r="AT1077" s="98">
        <v>1042</v>
      </c>
      <c r="AU1077" s="98">
        <v>1310</v>
      </c>
      <c r="AV1077" s="98">
        <v>1312</v>
      </c>
      <c r="AW1077" s="98">
        <v>1369</v>
      </c>
      <c r="AX1077" s="98"/>
      <c r="AY1077" s="98"/>
      <c r="AZ1077" s="98"/>
      <c r="BA1077" s="103"/>
    </row>
    <row r="1078" spans="1:53" hidden="1">
      <c r="A1078" t="e">
        <f>VLOOKUP(C1078,'2010'!$G$2:$S$120,13,FALSE)</f>
        <v>#N/A</v>
      </c>
      <c r="B1078" s="10">
        <v>1076</v>
      </c>
      <c r="C1078" s="82" t="s">
        <v>5047</v>
      </c>
      <c r="D1078" s="83" t="s">
        <v>5048</v>
      </c>
      <c r="E1078" s="83" t="s">
        <v>177</v>
      </c>
      <c r="F1078" s="84" t="s">
        <v>5049</v>
      </c>
      <c r="G1078" s="84" t="s">
        <v>5050</v>
      </c>
      <c r="H1078" s="83" t="s">
        <v>191</v>
      </c>
      <c r="I1078" s="85" t="s">
        <v>724</v>
      </c>
      <c r="J1078" s="83" t="s">
        <v>5051</v>
      </c>
      <c r="K1078" s="83">
        <v>28.026389999999999</v>
      </c>
      <c r="L1078" s="83">
        <v>-26.03417</v>
      </c>
      <c r="M1078" s="83">
        <v>4</v>
      </c>
      <c r="N1078" s="83">
        <v>80</v>
      </c>
      <c r="O1078" s="83" t="s">
        <v>5052</v>
      </c>
      <c r="P1078" s="83" t="s">
        <v>4783</v>
      </c>
      <c r="Q1078" s="86">
        <v>165.5</v>
      </c>
      <c r="R1078" s="87">
        <v>1.9</v>
      </c>
      <c r="S1078" s="87">
        <v>237520</v>
      </c>
      <c r="T1078" s="87">
        <v>4037</v>
      </c>
      <c r="U1078" s="88">
        <v>34443.987915407859</v>
      </c>
      <c r="V1078" s="88">
        <v>585.42598187311182</v>
      </c>
      <c r="W1078" s="86">
        <v>1.6996463455708992</v>
      </c>
      <c r="X1078" s="87">
        <v>3113</v>
      </c>
      <c r="Y1078" s="87">
        <v>607</v>
      </c>
      <c r="Z1078" s="87">
        <v>317</v>
      </c>
      <c r="AA1078" s="86">
        <v>77.111716621253407</v>
      </c>
      <c r="AB1078" s="86">
        <v>15.035917760713403</v>
      </c>
      <c r="AC1078" s="86">
        <v>7.8523656180331924</v>
      </c>
      <c r="AD1078" s="86">
        <v>70.72</v>
      </c>
      <c r="AE1078" s="86">
        <v>71</v>
      </c>
      <c r="AF1078" s="86">
        <v>54.4</v>
      </c>
      <c r="AG1078" s="86">
        <v>57.79</v>
      </c>
      <c r="AH1078" s="86">
        <v>83.98</v>
      </c>
      <c r="AI1078" s="88">
        <v>47853</v>
      </c>
      <c r="AJ1078" s="86">
        <v>20.146934994947792</v>
      </c>
      <c r="AK1078" s="86">
        <v>4099</v>
      </c>
      <c r="AL1078" s="89">
        <v>39584</v>
      </c>
      <c r="AM1078" s="90">
        <v>0.33333333333333331</v>
      </c>
      <c r="AN1078" s="87">
        <v>2365</v>
      </c>
      <c r="AO1078" s="89">
        <v>39583</v>
      </c>
      <c r="AP1078" s="91">
        <v>0.70833333333333337</v>
      </c>
      <c r="AQ1078" s="87">
        <v>2943</v>
      </c>
      <c r="AR1078" s="89">
        <v>39582</v>
      </c>
      <c r="AS1078" s="91">
        <v>0.33333333333333331</v>
      </c>
      <c r="AT1078" s="87">
        <v>1356</v>
      </c>
      <c r="AU1078" s="87">
        <v>1009</v>
      </c>
      <c r="AV1078" s="87">
        <v>1536</v>
      </c>
      <c r="AW1078" s="87">
        <v>1457</v>
      </c>
      <c r="AX1078" s="87"/>
      <c r="AY1078" s="87"/>
      <c r="AZ1078" s="87"/>
      <c r="BA1078" s="92"/>
    </row>
    <row r="1079" spans="1:53" hidden="1">
      <c r="A1079" t="e">
        <f>VLOOKUP(C1079,'2010'!$G$2:$S$120,13,FALSE)</f>
        <v>#N/A</v>
      </c>
      <c r="B1079" s="10">
        <v>1077</v>
      </c>
      <c r="C1079" s="93" t="s">
        <v>5053</v>
      </c>
      <c r="D1079" s="94" t="s">
        <v>5054</v>
      </c>
      <c r="E1079" s="94" t="s">
        <v>177</v>
      </c>
      <c r="F1079" s="95" t="s">
        <v>3181</v>
      </c>
      <c r="G1079" s="95" t="s">
        <v>4833</v>
      </c>
      <c r="H1079" s="94" t="s">
        <v>222</v>
      </c>
      <c r="I1079" s="96" t="s">
        <v>1298</v>
      </c>
      <c r="J1079" s="94" t="s">
        <v>5055</v>
      </c>
      <c r="K1079" s="94">
        <v>28.005179999999999</v>
      </c>
      <c r="L1079" s="94">
        <v>-26.548970000000001</v>
      </c>
      <c r="M1079" s="94">
        <v>4</v>
      </c>
      <c r="N1079" s="94">
        <v>120</v>
      </c>
      <c r="O1079" s="94" t="s">
        <v>2278</v>
      </c>
      <c r="P1079" s="94" t="s">
        <v>3360</v>
      </c>
      <c r="Q1079" s="97">
        <v>167.15</v>
      </c>
      <c r="R1079" s="98">
        <v>1.9</v>
      </c>
      <c r="S1079" s="98">
        <v>204764</v>
      </c>
      <c r="T1079" s="98">
        <v>39774</v>
      </c>
      <c r="U1079" s="99">
        <v>29400.753813939573</v>
      </c>
      <c r="V1079" s="99">
        <v>5710.8944062219562</v>
      </c>
      <c r="W1079" s="97">
        <v>19.424312867496241</v>
      </c>
      <c r="X1079" s="98">
        <v>9877</v>
      </c>
      <c r="Y1079" s="98">
        <v>12945</v>
      </c>
      <c r="Z1079" s="98">
        <v>16952</v>
      </c>
      <c r="AA1079" s="97">
        <v>24.832805350228792</v>
      </c>
      <c r="AB1079" s="97">
        <v>32.546387087041786</v>
      </c>
      <c r="AC1079" s="97">
        <v>42.620807562729425</v>
      </c>
      <c r="AD1079" s="97">
        <v>106.39</v>
      </c>
      <c r="AE1079" s="97">
        <v>111.97</v>
      </c>
      <c r="AF1079" s="97">
        <v>83.22</v>
      </c>
      <c r="AG1079" s="97">
        <v>84.92</v>
      </c>
      <c r="AH1079" s="97">
        <v>124.98</v>
      </c>
      <c r="AI1079" s="99">
        <v>46189</v>
      </c>
      <c r="AJ1079" s="97">
        <v>22.557187786915669</v>
      </c>
      <c r="AK1079" s="97">
        <v>2918</v>
      </c>
      <c r="AL1079" s="100">
        <v>39645</v>
      </c>
      <c r="AM1079" s="101">
        <v>0.70833333333333337</v>
      </c>
      <c r="AN1079" s="98">
        <v>1696</v>
      </c>
      <c r="AO1079" s="100">
        <v>39646</v>
      </c>
      <c r="AP1079" s="102">
        <v>0.29166666666666669</v>
      </c>
      <c r="AQ1079" s="98">
        <v>1724</v>
      </c>
      <c r="AR1079" s="100">
        <v>39644</v>
      </c>
      <c r="AS1079" s="102">
        <v>0.70833333333333337</v>
      </c>
      <c r="AT1079" s="98">
        <v>581</v>
      </c>
      <c r="AU1079" s="98">
        <v>1165</v>
      </c>
      <c r="AV1079" s="98">
        <v>1068</v>
      </c>
      <c r="AW1079" s="98">
        <v>669</v>
      </c>
      <c r="AX1079" s="98"/>
      <c r="AY1079" s="98"/>
      <c r="AZ1079" s="98"/>
      <c r="BA1079" s="103"/>
    </row>
    <row r="1080" spans="1:53" hidden="1">
      <c r="A1080" t="e">
        <f>VLOOKUP(C1080,'2010'!$G$2:$S$120,13,FALSE)</f>
        <v>#N/A</v>
      </c>
      <c r="B1080" s="10">
        <v>1078</v>
      </c>
      <c r="C1080" s="82" t="s">
        <v>5056</v>
      </c>
      <c r="D1080" s="83" t="s">
        <v>5057</v>
      </c>
      <c r="E1080" s="83" t="s">
        <v>177</v>
      </c>
      <c r="F1080" s="84" t="s">
        <v>5058</v>
      </c>
      <c r="G1080" s="84" t="s">
        <v>5059</v>
      </c>
      <c r="H1080" s="83"/>
      <c r="I1080" s="85" t="s">
        <v>2974</v>
      </c>
      <c r="J1080" s="83" t="s">
        <v>5060</v>
      </c>
      <c r="K1080" s="83">
        <v>28.26333</v>
      </c>
      <c r="L1080" s="83">
        <v>-26.092780000000001</v>
      </c>
      <c r="M1080" s="83">
        <v>4</v>
      </c>
      <c r="N1080" s="83">
        <v>80</v>
      </c>
      <c r="O1080" s="83" t="s">
        <v>5061</v>
      </c>
      <c r="P1080" s="83" t="s">
        <v>4711</v>
      </c>
      <c r="Q1080" s="86">
        <v>313.56</v>
      </c>
      <c r="R1080" s="87">
        <v>3.6</v>
      </c>
      <c r="S1080" s="87">
        <v>189441</v>
      </c>
      <c r="T1080" s="87">
        <v>17262</v>
      </c>
      <c r="U1080" s="88">
        <v>14499.885189437429</v>
      </c>
      <c r="V1080" s="88">
        <v>1321.2399540757749</v>
      </c>
      <c r="W1080" s="86">
        <v>9.1120718323910879</v>
      </c>
      <c r="X1080" s="87">
        <v>10909</v>
      </c>
      <c r="Y1080" s="87">
        <v>2270</v>
      </c>
      <c r="Z1080" s="87">
        <v>4083</v>
      </c>
      <c r="AA1080" s="86">
        <v>63.196616846251885</v>
      </c>
      <c r="AB1080" s="86">
        <v>13.150272274359864</v>
      </c>
      <c r="AC1080" s="86">
        <v>23.653110879388251</v>
      </c>
      <c r="AD1080" s="86">
        <v>70.7</v>
      </c>
      <c r="AE1080" s="86">
        <v>71.930000000000007</v>
      </c>
      <c r="AF1080" s="86">
        <v>58.39</v>
      </c>
      <c r="AG1080" s="86">
        <v>57.79</v>
      </c>
      <c r="AH1080" s="86">
        <v>84.98</v>
      </c>
      <c r="AI1080" s="88">
        <v>41151</v>
      </c>
      <c r="AJ1080" s="86">
        <v>21.722330435333429</v>
      </c>
      <c r="AK1080" s="86">
        <v>1930</v>
      </c>
      <c r="AL1080" s="89">
        <v>39521</v>
      </c>
      <c r="AM1080" s="90">
        <v>0.33333333333333331</v>
      </c>
      <c r="AN1080" s="87">
        <v>1031</v>
      </c>
      <c r="AO1080" s="89">
        <v>39524</v>
      </c>
      <c r="AP1080" s="91">
        <v>0.75</v>
      </c>
      <c r="AQ1080" s="87">
        <v>1166</v>
      </c>
      <c r="AR1080" s="89">
        <v>39521</v>
      </c>
      <c r="AS1080" s="91">
        <v>0.33333333333333331</v>
      </c>
      <c r="AT1080" s="87">
        <v>626</v>
      </c>
      <c r="AU1080" s="87">
        <v>429</v>
      </c>
      <c r="AV1080" s="87">
        <v>606</v>
      </c>
      <c r="AW1080" s="87">
        <v>569</v>
      </c>
      <c r="AX1080" s="87"/>
      <c r="AY1080" s="87"/>
      <c r="AZ1080" s="87"/>
      <c r="BA1080" s="92"/>
    </row>
    <row r="1081" spans="1:53" hidden="1">
      <c r="A1081" t="e">
        <f>VLOOKUP(C1081,'2010'!$G$2:$S$120,13,FALSE)</f>
        <v>#N/A</v>
      </c>
      <c r="B1081" s="10">
        <v>1079</v>
      </c>
      <c r="C1081" s="93" t="s">
        <v>5062</v>
      </c>
      <c r="D1081" s="94" t="s">
        <v>5063</v>
      </c>
      <c r="E1081" s="94" t="s">
        <v>177</v>
      </c>
      <c r="F1081" s="95" t="s">
        <v>5058</v>
      </c>
      <c r="G1081" s="95" t="s">
        <v>5059</v>
      </c>
      <c r="H1081" s="94"/>
      <c r="I1081" s="96" t="s">
        <v>1283</v>
      </c>
      <c r="J1081" s="94" t="s">
        <v>5064</v>
      </c>
      <c r="K1081" s="94">
        <v>28.282299999999999</v>
      </c>
      <c r="L1081" s="94">
        <v>-26.082360000000001</v>
      </c>
      <c r="M1081" s="94">
        <v>2</v>
      </c>
      <c r="N1081" s="94">
        <v>60</v>
      </c>
      <c r="O1081" s="94" t="s">
        <v>5065</v>
      </c>
      <c r="P1081" s="94" t="s">
        <v>5066</v>
      </c>
      <c r="Q1081" s="97">
        <v>314</v>
      </c>
      <c r="R1081" s="98">
        <v>3.6</v>
      </c>
      <c r="S1081" s="98">
        <v>160680</v>
      </c>
      <c r="T1081" s="98">
        <v>11179</v>
      </c>
      <c r="U1081" s="99">
        <v>12281.273885350318</v>
      </c>
      <c r="V1081" s="99">
        <v>854.44585987261155</v>
      </c>
      <c r="W1081" s="97">
        <v>6.9573064475977091</v>
      </c>
      <c r="X1081" s="98">
        <v>8175</v>
      </c>
      <c r="Y1081" s="98">
        <v>1842</v>
      </c>
      <c r="Z1081" s="98">
        <v>1162</v>
      </c>
      <c r="AA1081" s="97">
        <v>73.12818677878164</v>
      </c>
      <c r="AB1081" s="97">
        <v>16.477323553090617</v>
      </c>
      <c r="AC1081" s="97">
        <v>10.39448966812774</v>
      </c>
      <c r="AD1081" s="97">
        <v>70.540000000000006</v>
      </c>
      <c r="AE1081" s="97">
        <v>71.08</v>
      </c>
      <c r="AF1081" s="97">
        <v>63.24</v>
      </c>
      <c r="AG1081" s="97">
        <v>58.82</v>
      </c>
      <c r="AH1081" s="97">
        <v>83.98</v>
      </c>
      <c r="AI1081" s="99">
        <v>127370</v>
      </c>
      <c r="AJ1081" s="97">
        <v>79.269355240229018</v>
      </c>
      <c r="AK1081" s="97">
        <v>1749</v>
      </c>
      <c r="AL1081" s="100">
        <v>39521</v>
      </c>
      <c r="AM1081" s="101">
        <v>0.33333333333333331</v>
      </c>
      <c r="AN1081" s="98">
        <v>992</v>
      </c>
      <c r="AO1081" s="100">
        <v>39524</v>
      </c>
      <c r="AP1081" s="102">
        <v>0.75</v>
      </c>
      <c r="AQ1081" s="98">
        <v>1322</v>
      </c>
      <c r="AR1081" s="100">
        <v>39524</v>
      </c>
      <c r="AS1081" s="102">
        <v>0.33333333333333331</v>
      </c>
      <c r="AT1081" s="98">
        <v>992</v>
      </c>
      <c r="AU1081" s="98">
        <v>1322</v>
      </c>
      <c r="AV1081" s="98"/>
      <c r="AW1081" s="98"/>
      <c r="AX1081" s="98"/>
      <c r="AY1081" s="98"/>
      <c r="AZ1081" s="98"/>
      <c r="BA1081" s="103"/>
    </row>
    <row r="1082" spans="1:53" hidden="1">
      <c r="A1082" t="e">
        <f>VLOOKUP(C1082,'2010'!$G$2:$S$120,13,FALSE)</f>
        <v>#N/A</v>
      </c>
      <c r="B1082" s="10">
        <v>1080</v>
      </c>
      <c r="C1082" s="82" t="s">
        <v>5067</v>
      </c>
      <c r="D1082" s="83" t="s">
        <v>5068</v>
      </c>
      <c r="E1082" s="83" t="s">
        <v>177</v>
      </c>
      <c r="F1082" s="84" t="s">
        <v>4994</v>
      </c>
      <c r="G1082" s="84" t="s">
        <v>2618</v>
      </c>
      <c r="H1082" s="83" t="s">
        <v>191</v>
      </c>
      <c r="I1082" s="85" t="s">
        <v>1338</v>
      </c>
      <c r="J1082" s="83" t="s">
        <v>5069</v>
      </c>
      <c r="K1082" s="83">
        <v>28.239889999999999</v>
      </c>
      <c r="L1082" s="83">
        <v>-25.814769999999999</v>
      </c>
      <c r="M1082" s="83">
        <v>4</v>
      </c>
      <c r="N1082" s="83">
        <v>80</v>
      </c>
      <c r="O1082" s="83" t="s">
        <v>5043</v>
      </c>
      <c r="P1082" s="83" t="s">
        <v>5070</v>
      </c>
      <c r="Q1082" s="86">
        <v>239.75</v>
      </c>
      <c r="R1082" s="87">
        <v>2.7</v>
      </c>
      <c r="S1082" s="87">
        <v>311870</v>
      </c>
      <c r="T1082" s="87">
        <v>9882</v>
      </c>
      <c r="U1082" s="88">
        <v>31219.520333680917</v>
      </c>
      <c r="V1082" s="88">
        <v>989.23044838373312</v>
      </c>
      <c r="W1082" s="86">
        <v>3.1686279539551734</v>
      </c>
      <c r="X1082" s="87">
        <v>5755</v>
      </c>
      <c r="Y1082" s="87">
        <v>2734</v>
      </c>
      <c r="Z1082" s="87">
        <v>1393</v>
      </c>
      <c r="AA1082" s="86">
        <v>58.237198947581462</v>
      </c>
      <c r="AB1082" s="86">
        <v>27.666464278486135</v>
      </c>
      <c r="AC1082" s="86">
        <v>14.096336773932402</v>
      </c>
      <c r="AD1082" s="86">
        <v>75.02</v>
      </c>
      <c r="AE1082" s="86">
        <v>75.540000000000006</v>
      </c>
      <c r="AF1082" s="86">
        <v>59.2</v>
      </c>
      <c r="AG1082" s="86">
        <v>61.85</v>
      </c>
      <c r="AH1082" s="86">
        <v>87.97</v>
      </c>
      <c r="AI1082" s="88">
        <v>99810</v>
      </c>
      <c r="AJ1082" s="86">
        <v>32.003719498508993</v>
      </c>
      <c r="AK1082" s="86">
        <v>3211</v>
      </c>
      <c r="AL1082" s="89">
        <v>39496</v>
      </c>
      <c r="AM1082" s="90">
        <v>0.33333333333333331</v>
      </c>
      <c r="AN1082" s="87">
        <v>2132</v>
      </c>
      <c r="AO1082" s="89">
        <v>39497</v>
      </c>
      <c r="AP1082" s="91">
        <v>0.70833333333333337</v>
      </c>
      <c r="AQ1082" s="87">
        <v>1870</v>
      </c>
      <c r="AR1082" s="89">
        <v>39496</v>
      </c>
      <c r="AS1082" s="91">
        <v>0.29166666666666669</v>
      </c>
      <c r="AT1082" s="87">
        <v>927</v>
      </c>
      <c r="AU1082" s="87">
        <v>1205</v>
      </c>
      <c r="AV1082" s="87">
        <v>884</v>
      </c>
      <c r="AW1082" s="87">
        <v>1014</v>
      </c>
      <c r="AX1082" s="87"/>
      <c r="AY1082" s="87"/>
      <c r="AZ1082" s="87"/>
      <c r="BA1082" s="92"/>
    </row>
    <row r="1083" spans="1:53" hidden="1">
      <c r="A1083" t="e">
        <f>VLOOKUP(C1083,'2010'!$G$2:$S$120,13,FALSE)</f>
        <v>#N/A</v>
      </c>
      <c r="B1083" s="10">
        <v>1081</v>
      </c>
      <c r="C1083" s="93" t="s">
        <v>5071</v>
      </c>
      <c r="D1083" s="94" t="s">
        <v>5072</v>
      </c>
      <c r="E1083" s="94" t="s">
        <v>177</v>
      </c>
      <c r="F1083" s="95" t="s">
        <v>5035</v>
      </c>
      <c r="G1083" s="95" t="s">
        <v>2618</v>
      </c>
      <c r="H1083" s="94" t="s">
        <v>191</v>
      </c>
      <c r="I1083" s="96" t="s">
        <v>5073</v>
      </c>
      <c r="J1083" s="94" t="s">
        <v>5074</v>
      </c>
      <c r="K1083" s="94">
        <v>28.260359999999999</v>
      </c>
      <c r="L1083" s="94">
        <v>-25.823830000000001</v>
      </c>
      <c r="M1083" s="94">
        <v>4</v>
      </c>
      <c r="N1083" s="94">
        <v>60</v>
      </c>
      <c r="O1083" s="94" t="s">
        <v>326</v>
      </c>
      <c r="P1083" s="94" t="s">
        <v>4564</v>
      </c>
      <c r="Q1083" s="97">
        <v>191.5</v>
      </c>
      <c r="R1083" s="98">
        <v>2.2000000000000002</v>
      </c>
      <c r="S1083" s="98">
        <v>231839</v>
      </c>
      <c r="T1083" s="98">
        <v>13906</v>
      </c>
      <c r="U1083" s="99">
        <v>29055.54046997389</v>
      </c>
      <c r="V1083" s="99">
        <v>1742.7885117493474</v>
      </c>
      <c r="W1083" s="97">
        <v>5.9981280112491859</v>
      </c>
      <c r="X1083" s="98">
        <v>7532</v>
      </c>
      <c r="Y1083" s="98">
        <v>2808</v>
      </c>
      <c r="Z1083" s="98">
        <v>3566</v>
      </c>
      <c r="AA1083" s="97">
        <v>54.1636703581188</v>
      </c>
      <c r="AB1083" s="97">
        <v>20.192722565798935</v>
      </c>
      <c r="AC1083" s="97">
        <v>25.643607076082265</v>
      </c>
      <c r="AD1083" s="97">
        <v>67.010000000000005</v>
      </c>
      <c r="AE1083" s="97">
        <v>67.78</v>
      </c>
      <c r="AF1083" s="97">
        <v>54.81</v>
      </c>
      <c r="AG1083" s="97">
        <v>57.79</v>
      </c>
      <c r="AH1083" s="97">
        <v>77.97</v>
      </c>
      <c r="AI1083" s="99">
        <v>172290</v>
      </c>
      <c r="AJ1083" s="97">
        <v>74.314502736813054</v>
      </c>
      <c r="AK1083" s="97">
        <v>3178</v>
      </c>
      <c r="AL1083" s="100">
        <v>39504</v>
      </c>
      <c r="AM1083" s="101">
        <v>0.66666666666666663</v>
      </c>
      <c r="AN1083" s="98">
        <v>1525</v>
      </c>
      <c r="AO1083" s="100">
        <v>39506</v>
      </c>
      <c r="AP1083" s="102">
        <v>0.29166666666666669</v>
      </c>
      <c r="AQ1083" s="98">
        <v>1855</v>
      </c>
      <c r="AR1083" s="100">
        <v>39504</v>
      </c>
      <c r="AS1083" s="102">
        <v>0.66666666666666663</v>
      </c>
      <c r="AT1083" s="98">
        <v>928</v>
      </c>
      <c r="AU1083" s="98">
        <v>778</v>
      </c>
      <c r="AV1083" s="98">
        <v>1047</v>
      </c>
      <c r="AW1083" s="98">
        <v>808</v>
      </c>
      <c r="AX1083" s="98"/>
      <c r="AY1083" s="98"/>
      <c r="AZ1083" s="98"/>
      <c r="BA1083" s="103"/>
    </row>
    <row r="1084" spans="1:53" hidden="1">
      <c r="A1084" t="e">
        <f>VLOOKUP(C1084,'2010'!$G$2:$S$120,13,FALSE)</f>
        <v>#N/A</v>
      </c>
      <c r="B1084" s="10">
        <v>1082</v>
      </c>
      <c r="C1084" s="82" t="s">
        <v>5075</v>
      </c>
      <c r="D1084" s="83" t="s">
        <v>5076</v>
      </c>
      <c r="E1084" s="83" t="s">
        <v>177</v>
      </c>
      <c r="F1084" s="84" t="s">
        <v>171</v>
      </c>
      <c r="G1084" s="84" t="s">
        <v>2587</v>
      </c>
      <c r="H1084" s="83" t="s">
        <v>222</v>
      </c>
      <c r="I1084" s="85" t="s">
        <v>1672</v>
      </c>
      <c r="J1084" s="83" t="s">
        <v>5077</v>
      </c>
      <c r="K1084" s="83">
        <v>28.15917</v>
      </c>
      <c r="L1084" s="83">
        <v>-25.899719999999999</v>
      </c>
      <c r="M1084" s="83">
        <v>4</v>
      </c>
      <c r="N1084" s="83">
        <v>80</v>
      </c>
      <c r="O1084" s="83" t="s">
        <v>4732</v>
      </c>
      <c r="P1084" s="83" t="s">
        <v>4741</v>
      </c>
      <c r="Q1084" s="86">
        <v>166</v>
      </c>
      <c r="R1084" s="87">
        <v>1.9</v>
      </c>
      <c r="S1084" s="87">
        <v>244023</v>
      </c>
      <c r="T1084" s="87">
        <v>13019</v>
      </c>
      <c r="U1084" s="88">
        <v>35280.433734939761</v>
      </c>
      <c r="V1084" s="88">
        <v>1882.2650602409637</v>
      </c>
      <c r="W1084" s="86">
        <v>5.3351528339541767</v>
      </c>
      <c r="X1084" s="87">
        <v>10135</v>
      </c>
      <c r="Y1084" s="87">
        <v>1683</v>
      </c>
      <c r="Z1084" s="87">
        <v>1201</v>
      </c>
      <c r="AA1084" s="86">
        <v>77.847760964743841</v>
      </c>
      <c r="AB1084" s="86">
        <v>12.927260158230277</v>
      </c>
      <c r="AC1084" s="86">
        <v>9.2249788770258849</v>
      </c>
      <c r="AD1084" s="86">
        <v>72.92</v>
      </c>
      <c r="AE1084" s="86">
        <v>73.62</v>
      </c>
      <c r="AF1084" s="86">
        <v>60.59</v>
      </c>
      <c r="AG1084" s="86">
        <v>58.82</v>
      </c>
      <c r="AH1084" s="86">
        <v>87.98</v>
      </c>
      <c r="AI1084" s="88">
        <v>71170</v>
      </c>
      <c r="AJ1084" s="86">
        <v>29.165283600316368</v>
      </c>
      <c r="AK1084" s="86">
        <v>3843</v>
      </c>
      <c r="AL1084" s="89">
        <v>39583</v>
      </c>
      <c r="AM1084" s="90">
        <v>0.70833333333333337</v>
      </c>
      <c r="AN1084" s="87">
        <v>2410</v>
      </c>
      <c r="AO1084" s="89">
        <v>39583</v>
      </c>
      <c r="AP1084" s="91">
        <v>0.70833333333333337</v>
      </c>
      <c r="AQ1084" s="87">
        <v>2288</v>
      </c>
      <c r="AR1084" s="89">
        <v>39582</v>
      </c>
      <c r="AS1084" s="91">
        <v>0.33333333333333331</v>
      </c>
      <c r="AT1084" s="87">
        <v>1267</v>
      </c>
      <c r="AU1084" s="87">
        <v>1163</v>
      </c>
      <c r="AV1084" s="87">
        <v>1109</v>
      </c>
      <c r="AW1084" s="87">
        <v>1211</v>
      </c>
      <c r="AX1084" s="87"/>
      <c r="AY1084" s="87"/>
      <c r="AZ1084" s="87"/>
      <c r="BA1084" s="92"/>
    </row>
    <row r="1085" spans="1:53" hidden="1">
      <c r="A1085" t="e">
        <f>VLOOKUP(C1085,'2010'!$G$2:$S$120,13,FALSE)</f>
        <v>#N/A</v>
      </c>
      <c r="B1085" s="10">
        <v>1083</v>
      </c>
      <c r="C1085" s="93" t="s">
        <v>5078</v>
      </c>
      <c r="D1085" s="94" t="s">
        <v>5079</v>
      </c>
      <c r="E1085" s="94" t="s">
        <v>177</v>
      </c>
      <c r="F1085" s="95" t="s">
        <v>2403</v>
      </c>
      <c r="G1085" s="95" t="s">
        <v>4714</v>
      </c>
      <c r="H1085" s="94" t="s">
        <v>222</v>
      </c>
      <c r="I1085" s="96" t="s">
        <v>5080</v>
      </c>
      <c r="J1085" s="94" t="s">
        <v>5081</v>
      </c>
      <c r="K1085" s="94">
        <v>27.849219999999999</v>
      </c>
      <c r="L1085" s="94">
        <v>-26.028549999999999</v>
      </c>
      <c r="M1085" s="94">
        <v>4</v>
      </c>
      <c r="N1085" s="94">
        <v>120</v>
      </c>
      <c r="O1085" s="94" t="s">
        <v>4732</v>
      </c>
      <c r="P1085" s="94" t="s">
        <v>2431</v>
      </c>
      <c r="Q1085" s="97">
        <v>190.5</v>
      </c>
      <c r="R1085" s="98">
        <v>2.2000000000000002</v>
      </c>
      <c r="S1085" s="98">
        <v>239059</v>
      </c>
      <c r="T1085" s="98">
        <v>15539</v>
      </c>
      <c r="U1085" s="99">
        <v>30117.669291338585</v>
      </c>
      <c r="V1085" s="99">
        <v>1957.6692913385828</v>
      </c>
      <c r="W1085" s="97">
        <v>6.5000690206183416</v>
      </c>
      <c r="X1085" s="98">
        <v>8453</v>
      </c>
      <c r="Y1085" s="98">
        <v>3563</v>
      </c>
      <c r="Z1085" s="98">
        <v>3523</v>
      </c>
      <c r="AA1085" s="97">
        <v>54.398609949160182</v>
      </c>
      <c r="AB1085" s="97">
        <v>22.929403436514576</v>
      </c>
      <c r="AC1085" s="97">
        <v>22.671986614325245</v>
      </c>
      <c r="AD1085" s="97">
        <v>106.96</v>
      </c>
      <c r="AE1085" s="97">
        <v>108.96</v>
      </c>
      <c r="AF1085" s="97">
        <v>78.17</v>
      </c>
      <c r="AG1085" s="97">
        <v>90.91</v>
      </c>
      <c r="AH1085" s="97">
        <v>123.98</v>
      </c>
      <c r="AI1085" s="99">
        <v>46022</v>
      </c>
      <c r="AJ1085" s="97">
        <v>19.251314529049317</v>
      </c>
      <c r="AK1085" s="97">
        <v>3512</v>
      </c>
      <c r="AL1085" s="100">
        <v>39496</v>
      </c>
      <c r="AM1085" s="101">
        <v>0.33333333333333331</v>
      </c>
      <c r="AN1085" s="98">
        <v>2368</v>
      </c>
      <c r="AO1085" s="100">
        <v>39497</v>
      </c>
      <c r="AP1085" s="102">
        <v>0.33333333333333331</v>
      </c>
      <c r="AQ1085" s="98">
        <v>1987</v>
      </c>
      <c r="AR1085" s="100">
        <v>39493</v>
      </c>
      <c r="AS1085" s="102">
        <v>0.70833333333333337</v>
      </c>
      <c r="AT1085" s="98">
        <v>830</v>
      </c>
      <c r="AU1085" s="98">
        <v>1574</v>
      </c>
      <c r="AV1085" s="98">
        <v>1323</v>
      </c>
      <c r="AW1085" s="98">
        <v>729</v>
      </c>
      <c r="AX1085" s="98"/>
      <c r="AY1085" s="98"/>
      <c r="AZ1085" s="98"/>
      <c r="BA1085" s="103"/>
    </row>
    <row r="1086" spans="1:53" hidden="1">
      <c r="A1086" t="e">
        <f>VLOOKUP(C1086,'2010'!$G$2:$S$120,13,FALSE)</f>
        <v>#N/A</v>
      </c>
      <c r="B1086" s="10">
        <v>1084</v>
      </c>
      <c r="C1086" s="82" t="s">
        <v>5082</v>
      </c>
      <c r="D1086" s="83" t="s">
        <v>5083</v>
      </c>
      <c r="E1086" s="83" t="s">
        <v>177</v>
      </c>
      <c r="F1086" s="84" t="s">
        <v>3640</v>
      </c>
      <c r="G1086" s="84" t="s">
        <v>4842</v>
      </c>
      <c r="H1086" s="83" t="s">
        <v>191</v>
      </c>
      <c r="I1086" s="85" t="s">
        <v>728</v>
      </c>
      <c r="J1086" s="83" t="s">
        <v>5084</v>
      </c>
      <c r="K1086" s="83">
        <v>28.108370000000001</v>
      </c>
      <c r="L1086" s="83">
        <v>-26.355139999999999</v>
      </c>
      <c r="M1086" s="83">
        <v>4</v>
      </c>
      <c r="N1086" s="83">
        <v>100</v>
      </c>
      <c r="O1086" s="83" t="s">
        <v>5085</v>
      </c>
      <c r="P1086" s="83" t="s">
        <v>5086</v>
      </c>
      <c r="Q1086" s="86">
        <v>170.75</v>
      </c>
      <c r="R1086" s="87">
        <v>1.9</v>
      </c>
      <c r="S1086" s="87">
        <v>151335</v>
      </c>
      <c r="T1086" s="87">
        <v>7202</v>
      </c>
      <c r="U1086" s="88">
        <v>21271.098096632504</v>
      </c>
      <c r="V1086" s="88">
        <v>1012.2869692532943</v>
      </c>
      <c r="W1086" s="86">
        <v>4.7589784253477392</v>
      </c>
      <c r="X1086" s="87">
        <v>4520</v>
      </c>
      <c r="Y1086" s="87">
        <v>1351</v>
      </c>
      <c r="Z1086" s="87">
        <v>1331</v>
      </c>
      <c r="AA1086" s="86">
        <v>62.76034434879201</v>
      </c>
      <c r="AB1086" s="86">
        <v>18.758678144959735</v>
      </c>
      <c r="AC1086" s="86">
        <v>18.480977506248266</v>
      </c>
      <c r="AD1086" s="86">
        <v>72.06</v>
      </c>
      <c r="AE1086" s="86">
        <v>72.739999999999995</v>
      </c>
      <c r="AF1086" s="86">
        <v>58.35</v>
      </c>
      <c r="AG1086" s="86">
        <v>57.79</v>
      </c>
      <c r="AH1086" s="86">
        <v>88.98</v>
      </c>
      <c r="AI1086" s="88">
        <v>7140</v>
      </c>
      <c r="AJ1086" s="86">
        <v>4.7180097135494101</v>
      </c>
      <c r="AK1086" s="86">
        <v>2528</v>
      </c>
      <c r="AL1086" s="89">
        <v>39636</v>
      </c>
      <c r="AM1086" s="90">
        <v>0.75</v>
      </c>
      <c r="AN1086" s="87">
        <v>1626</v>
      </c>
      <c r="AO1086" s="89">
        <v>39636</v>
      </c>
      <c r="AP1086" s="91">
        <v>0.75</v>
      </c>
      <c r="AQ1086" s="87">
        <v>1425</v>
      </c>
      <c r="AR1086" s="89">
        <v>39643</v>
      </c>
      <c r="AS1086" s="91">
        <v>0.29166666666666669</v>
      </c>
      <c r="AT1086" s="87">
        <v>772</v>
      </c>
      <c r="AU1086" s="87">
        <v>888</v>
      </c>
      <c r="AV1086" s="87">
        <v>654</v>
      </c>
      <c r="AW1086" s="87">
        <v>771</v>
      </c>
      <c r="AX1086" s="87"/>
      <c r="AY1086" s="87"/>
      <c r="AZ1086" s="87"/>
      <c r="BA1086" s="92"/>
    </row>
    <row r="1087" spans="1:53" hidden="1">
      <c r="A1087" t="e">
        <f>VLOOKUP(C1087,'2010'!$G$2:$S$120,13,FALSE)</f>
        <v>#N/A</v>
      </c>
      <c r="B1087" s="10">
        <v>1085</v>
      </c>
      <c r="C1087" s="93" t="s">
        <v>5087</v>
      </c>
      <c r="D1087" s="94" t="s">
        <v>5088</v>
      </c>
      <c r="E1087" s="94" t="s">
        <v>177</v>
      </c>
      <c r="F1087" s="95" t="s">
        <v>4994</v>
      </c>
      <c r="G1087" s="95" t="s">
        <v>5089</v>
      </c>
      <c r="H1087" s="94"/>
      <c r="I1087" s="96" t="s">
        <v>858</v>
      </c>
      <c r="J1087" s="94" t="s">
        <v>5090</v>
      </c>
      <c r="K1087" s="94">
        <v>28.226749999999999</v>
      </c>
      <c r="L1087" s="94">
        <v>-25.814720000000001</v>
      </c>
      <c r="M1087" s="94">
        <v>2</v>
      </c>
      <c r="N1087" s="94">
        <v>80</v>
      </c>
      <c r="O1087" s="94" t="s">
        <v>5070</v>
      </c>
      <c r="P1087" s="94" t="s">
        <v>5091</v>
      </c>
      <c r="Q1087" s="97">
        <v>192</v>
      </c>
      <c r="R1087" s="98">
        <v>2.2000000000000002</v>
      </c>
      <c r="S1087" s="98">
        <v>172629</v>
      </c>
      <c r="T1087" s="98">
        <v>4964</v>
      </c>
      <c r="U1087" s="99">
        <v>21578.625</v>
      </c>
      <c r="V1087" s="99">
        <v>620.5</v>
      </c>
      <c r="W1087" s="97">
        <v>2.8755307625022448</v>
      </c>
      <c r="X1087" s="98">
        <v>3664</v>
      </c>
      <c r="Y1087" s="98">
        <v>799</v>
      </c>
      <c r="Z1087" s="98">
        <v>501</v>
      </c>
      <c r="AA1087" s="97">
        <v>73.811442385173237</v>
      </c>
      <c r="AB1087" s="97">
        <v>16.095890410958905</v>
      </c>
      <c r="AC1087" s="97">
        <v>10.092667203867849</v>
      </c>
      <c r="AD1087" s="97">
        <v>65.95</v>
      </c>
      <c r="AE1087" s="97">
        <v>66.349999999999994</v>
      </c>
      <c r="AF1087" s="97">
        <v>52.35</v>
      </c>
      <c r="AG1087" s="97">
        <v>56.73</v>
      </c>
      <c r="AH1087" s="97">
        <v>77.97</v>
      </c>
      <c r="AI1087" s="99">
        <v>16876</v>
      </c>
      <c r="AJ1087" s="97">
        <v>9.7758777493932083</v>
      </c>
      <c r="AK1087" s="97">
        <v>2139</v>
      </c>
      <c r="AL1087" s="100">
        <v>39510</v>
      </c>
      <c r="AM1087" s="101">
        <v>0.33333333333333331</v>
      </c>
      <c r="AN1087" s="98">
        <v>1057</v>
      </c>
      <c r="AO1087" s="100">
        <v>39510</v>
      </c>
      <c r="AP1087" s="102">
        <v>0.70833333333333337</v>
      </c>
      <c r="AQ1087" s="98">
        <v>1379</v>
      </c>
      <c r="AR1087" s="100">
        <v>39510</v>
      </c>
      <c r="AS1087" s="102">
        <v>0.33333333333333331</v>
      </c>
      <c r="AT1087" s="98">
        <v>1057</v>
      </c>
      <c r="AU1087" s="98">
        <v>1379</v>
      </c>
      <c r="AV1087" s="98"/>
      <c r="AW1087" s="98"/>
      <c r="AX1087" s="98"/>
      <c r="AY1087" s="98"/>
      <c r="AZ1087" s="98"/>
      <c r="BA1087" s="103"/>
    </row>
    <row r="1088" spans="1:53" hidden="1">
      <c r="A1088" t="e">
        <f>VLOOKUP(C1088,'2010'!$G$2:$S$120,13,FALSE)</f>
        <v>#N/A</v>
      </c>
      <c r="B1088" s="10">
        <v>1086</v>
      </c>
      <c r="C1088" s="82" t="s">
        <v>5092</v>
      </c>
      <c r="D1088" s="83" t="s">
        <v>5093</v>
      </c>
      <c r="E1088" s="83" t="s">
        <v>177</v>
      </c>
      <c r="F1088" s="84" t="s">
        <v>2541</v>
      </c>
      <c r="G1088" s="84" t="s">
        <v>3438</v>
      </c>
      <c r="H1088" s="83" t="s">
        <v>191</v>
      </c>
      <c r="I1088" s="85" t="s">
        <v>941</v>
      </c>
      <c r="J1088" s="83" t="s">
        <v>5094</v>
      </c>
      <c r="K1088" s="83">
        <v>28.283370000000001</v>
      </c>
      <c r="L1088" s="83">
        <v>-26.072949999999999</v>
      </c>
      <c r="M1088" s="83">
        <v>2</v>
      </c>
      <c r="N1088" s="83">
        <v>80</v>
      </c>
      <c r="O1088" s="83" t="s">
        <v>5001</v>
      </c>
      <c r="P1088" s="83" t="s">
        <v>2387</v>
      </c>
      <c r="Q1088" s="86">
        <v>309.52999999999997</v>
      </c>
      <c r="R1088" s="87">
        <v>3.5</v>
      </c>
      <c r="S1088" s="87">
        <v>184315</v>
      </c>
      <c r="T1088" s="87">
        <v>15025</v>
      </c>
      <c r="U1088" s="88">
        <v>14291.215714147256</v>
      </c>
      <c r="V1088" s="88">
        <v>1164.9920847736894</v>
      </c>
      <c r="W1088" s="86">
        <v>8.1518053332609934</v>
      </c>
      <c r="X1088" s="87">
        <v>9646</v>
      </c>
      <c r="Y1088" s="87">
        <v>3132</v>
      </c>
      <c r="Z1088" s="87">
        <v>2247</v>
      </c>
      <c r="AA1088" s="86">
        <v>64.199667221297844</v>
      </c>
      <c r="AB1088" s="86">
        <v>20.845257903494176</v>
      </c>
      <c r="AC1088" s="86">
        <v>14.955074875207986</v>
      </c>
      <c r="AD1088" s="86">
        <v>74.400000000000006</v>
      </c>
      <c r="AE1088" s="86">
        <v>75.05</v>
      </c>
      <c r="AF1088" s="86">
        <v>67.13</v>
      </c>
      <c r="AG1088" s="86">
        <v>59.85</v>
      </c>
      <c r="AH1088" s="86">
        <v>88.98</v>
      </c>
      <c r="AI1088" s="88">
        <v>60091</v>
      </c>
      <c r="AJ1088" s="86">
        <v>32.602338388085613</v>
      </c>
      <c r="AK1088" s="86">
        <v>1763</v>
      </c>
      <c r="AL1088" s="89">
        <v>39524</v>
      </c>
      <c r="AM1088" s="90">
        <v>0.75</v>
      </c>
      <c r="AN1088" s="87">
        <v>962</v>
      </c>
      <c r="AO1088" s="89">
        <v>39524</v>
      </c>
      <c r="AP1088" s="91">
        <v>0.29166666666666669</v>
      </c>
      <c r="AQ1088" s="87">
        <v>972</v>
      </c>
      <c r="AR1088" s="89">
        <v>39526</v>
      </c>
      <c r="AS1088" s="91">
        <v>0.75</v>
      </c>
      <c r="AT1088" s="87">
        <v>962</v>
      </c>
      <c r="AU1088" s="87">
        <v>972</v>
      </c>
      <c r="AV1088" s="87"/>
      <c r="AW1088" s="87"/>
      <c r="AX1088" s="87"/>
      <c r="AY1088" s="87"/>
      <c r="AZ1088" s="87"/>
      <c r="BA1088" s="92"/>
    </row>
    <row r="1089" spans="1:53" hidden="1">
      <c r="A1089" t="e">
        <f>VLOOKUP(C1089,'2010'!$G$2:$S$120,13,FALSE)</f>
        <v>#N/A</v>
      </c>
      <c r="B1089" s="10">
        <v>1087</v>
      </c>
      <c r="C1089" s="93" t="s">
        <v>5095</v>
      </c>
      <c r="D1089" s="94" t="s">
        <v>5096</v>
      </c>
      <c r="E1089" s="94" t="s">
        <v>177</v>
      </c>
      <c r="F1089" s="95" t="s">
        <v>2563</v>
      </c>
      <c r="G1089" s="95" t="s">
        <v>4859</v>
      </c>
      <c r="H1089" s="94" t="s">
        <v>222</v>
      </c>
      <c r="I1089" s="96" t="s">
        <v>1279</v>
      </c>
      <c r="J1089" s="94" t="s">
        <v>5097</v>
      </c>
      <c r="K1089" s="94">
        <v>28.262450000000001</v>
      </c>
      <c r="L1089" s="94">
        <v>-26.032820000000001</v>
      </c>
      <c r="M1089" s="94">
        <v>4</v>
      </c>
      <c r="N1089" s="94">
        <v>80</v>
      </c>
      <c r="O1089" s="94" t="s">
        <v>2571</v>
      </c>
      <c r="P1089" s="94" t="s">
        <v>5098</v>
      </c>
      <c r="Q1089" s="97">
        <v>191.5</v>
      </c>
      <c r="R1089" s="98">
        <v>2.2000000000000002</v>
      </c>
      <c r="S1089" s="98">
        <v>152156</v>
      </c>
      <c r="T1089" s="98">
        <v>14574</v>
      </c>
      <c r="U1089" s="99">
        <v>19069.159268929503</v>
      </c>
      <c r="V1089" s="99">
        <v>1826.5065274151436</v>
      </c>
      <c r="W1089" s="97">
        <v>9.5783275059807043</v>
      </c>
      <c r="X1089" s="98">
        <v>7578</v>
      </c>
      <c r="Y1089" s="98">
        <v>3131</v>
      </c>
      <c r="Z1089" s="98">
        <v>3865</v>
      </c>
      <c r="AA1089" s="97">
        <v>51.996706463565253</v>
      </c>
      <c r="AB1089" s="97">
        <v>21.483463702483878</v>
      </c>
      <c r="AC1089" s="97">
        <v>26.519829833950869</v>
      </c>
      <c r="AD1089" s="97">
        <v>77.849999999999994</v>
      </c>
      <c r="AE1089" s="97">
        <v>79.23</v>
      </c>
      <c r="AF1089" s="97">
        <v>64.78</v>
      </c>
      <c r="AG1089" s="97">
        <v>62.88</v>
      </c>
      <c r="AH1089" s="97">
        <v>92.99</v>
      </c>
      <c r="AI1089" s="99">
        <v>65321</v>
      </c>
      <c r="AJ1089" s="97">
        <v>42.930282078918999</v>
      </c>
      <c r="AK1089" s="97">
        <v>2430</v>
      </c>
      <c r="AL1089" s="100">
        <v>39510</v>
      </c>
      <c r="AM1089" s="101">
        <v>0.33333333333333331</v>
      </c>
      <c r="AN1089" s="98">
        <v>1737</v>
      </c>
      <c r="AO1089" s="100">
        <v>39510</v>
      </c>
      <c r="AP1089" s="102">
        <v>0.33333333333333331</v>
      </c>
      <c r="AQ1089" s="98">
        <v>1036</v>
      </c>
      <c r="AR1089" s="100">
        <v>39511</v>
      </c>
      <c r="AS1089" s="102">
        <v>0.75</v>
      </c>
      <c r="AT1089" s="98">
        <v>922</v>
      </c>
      <c r="AU1089" s="98">
        <v>851</v>
      </c>
      <c r="AV1089" s="98">
        <v>428</v>
      </c>
      <c r="AW1089" s="98">
        <v>626</v>
      </c>
      <c r="AX1089" s="98"/>
      <c r="AY1089" s="98"/>
      <c r="AZ1089" s="98"/>
      <c r="BA1089" s="103"/>
    </row>
    <row r="1090" spans="1:53" hidden="1">
      <c r="A1090" t="e">
        <f>VLOOKUP(C1090,'2010'!$G$2:$S$120,13,FALSE)</f>
        <v>#N/A</v>
      </c>
      <c r="B1090" s="10">
        <v>1088</v>
      </c>
      <c r="C1090" s="82" t="s">
        <v>5099</v>
      </c>
      <c r="D1090" s="83" t="s">
        <v>5100</v>
      </c>
      <c r="E1090" s="83" t="s">
        <v>177</v>
      </c>
      <c r="F1090" s="84" t="s">
        <v>4994</v>
      </c>
      <c r="G1090" s="84" t="s">
        <v>5041</v>
      </c>
      <c r="H1090" s="83"/>
      <c r="I1090" s="85" t="s">
        <v>1283</v>
      </c>
      <c r="J1090" s="83" t="s">
        <v>5101</v>
      </c>
      <c r="K1090" s="83">
        <v>28.35127</v>
      </c>
      <c r="L1090" s="83">
        <v>-25.774100000000001</v>
      </c>
      <c r="M1090" s="83">
        <v>4</v>
      </c>
      <c r="N1090" s="83">
        <v>80</v>
      </c>
      <c r="O1090" s="83" t="s">
        <v>5102</v>
      </c>
      <c r="P1090" s="83" t="s">
        <v>5103</v>
      </c>
      <c r="Q1090" s="86">
        <v>207</v>
      </c>
      <c r="R1090" s="87">
        <v>2.4</v>
      </c>
      <c r="S1090" s="87">
        <v>274335</v>
      </c>
      <c r="T1090" s="87">
        <v>12993</v>
      </c>
      <c r="U1090" s="88">
        <v>31806.956521739128</v>
      </c>
      <c r="V1090" s="88">
        <v>1506.4347826086955</v>
      </c>
      <c r="W1090" s="86">
        <v>4.7361802176171466</v>
      </c>
      <c r="X1090" s="87">
        <v>9643</v>
      </c>
      <c r="Y1090" s="87">
        <v>2457</v>
      </c>
      <c r="Z1090" s="87">
        <v>893</v>
      </c>
      <c r="AA1090" s="86">
        <v>74.216886015546834</v>
      </c>
      <c r="AB1090" s="86">
        <v>18.910182405910874</v>
      </c>
      <c r="AC1090" s="86">
        <v>6.8729315785422918</v>
      </c>
      <c r="AD1090" s="86">
        <v>80.23</v>
      </c>
      <c r="AE1090" s="86">
        <v>80.8</v>
      </c>
      <c r="AF1090" s="86">
        <v>68.790000000000006</v>
      </c>
      <c r="AG1090" s="86">
        <v>64.89</v>
      </c>
      <c r="AH1090" s="86">
        <v>95.98</v>
      </c>
      <c r="AI1090" s="88">
        <v>132387</v>
      </c>
      <c r="AJ1090" s="86">
        <v>48.257422494395541</v>
      </c>
      <c r="AK1090" s="86">
        <v>3146</v>
      </c>
      <c r="AL1090" s="89">
        <v>39486</v>
      </c>
      <c r="AM1090" s="90">
        <v>0.33333333333333331</v>
      </c>
      <c r="AN1090" s="87">
        <v>1617</v>
      </c>
      <c r="AO1090" s="89">
        <v>39486</v>
      </c>
      <c r="AP1090" s="91">
        <v>0.70833333333333337</v>
      </c>
      <c r="AQ1090" s="87">
        <v>1704</v>
      </c>
      <c r="AR1090" s="89">
        <v>39486</v>
      </c>
      <c r="AS1090" s="91">
        <v>0.33333333333333331</v>
      </c>
      <c r="AT1090" s="87">
        <v>740</v>
      </c>
      <c r="AU1090" s="87">
        <v>880</v>
      </c>
      <c r="AV1090" s="87">
        <v>898</v>
      </c>
      <c r="AW1090" s="87">
        <v>806</v>
      </c>
      <c r="AX1090" s="87"/>
      <c r="AY1090" s="87"/>
      <c r="AZ1090" s="87"/>
      <c r="BA1090" s="92"/>
    </row>
    <row r="1091" spans="1:53" hidden="1">
      <c r="A1091" t="e">
        <f>VLOOKUP(C1091,'2010'!$G$2:$S$120,13,FALSE)</f>
        <v>#N/A</v>
      </c>
      <c r="B1091" s="10">
        <v>1089</v>
      </c>
      <c r="C1091" s="93" t="s">
        <v>5104</v>
      </c>
      <c r="D1091" s="94" t="s">
        <v>5105</v>
      </c>
      <c r="E1091" s="94" t="s">
        <v>177</v>
      </c>
      <c r="F1091" s="95" t="s">
        <v>4994</v>
      </c>
      <c r="G1091" s="95" t="s">
        <v>5041</v>
      </c>
      <c r="H1091" s="94"/>
      <c r="I1091" s="96" t="s">
        <v>1279</v>
      </c>
      <c r="J1091" s="94" t="s">
        <v>5106</v>
      </c>
      <c r="K1091" s="94">
        <v>28.36617</v>
      </c>
      <c r="L1091" s="94">
        <v>-25.7545</v>
      </c>
      <c r="M1091" s="94">
        <v>2</v>
      </c>
      <c r="N1091" s="94">
        <v>80</v>
      </c>
      <c r="O1091" s="94" t="s">
        <v>5102</v>
      </c>
      <c r="P1091" s="94" t="s">
        <v>5103</v>
      </c>
      <c r="Q1091" s="97">
        <v>168.78</v>
      </c>
      <c r="R1091" s="98">
        <v>1.9</v>
      </c>
      <c r="S1091" s="98">
        <v>146814</v>
      </c>
      <c r="T1091" s="98">
        <v>11035</v>
      </c>
      <c r="U1091" s="99">
        <v>20876.501955207961</v>
      </c>
      <c r="V1091" s="99">
        <v>1569.1432634198363</v>
      </c>
      <c r="W1091" s="97">
        <v>7.5163131581456808</v>
      </c>
      <c r="X1091" s="98">
        <v>7498</v>
      </c>
      <c r="Y1091" s="98">
        <v>2822</v>
      </c>
      <c r="Z1091" s="98">
        <v>715</v>
      </c>
      <c r="AA1091" s="97">
        <v>67.947439963751705</v>
      </c>
      <c r="AB1091" s="97">
        <v>25.573176257362935</v>
      </c>
      <c r="AC1091" s="97">
        <v>6.4793837788853645</v>
      </c>
      <c r="AD1091" s="97">
        <v>64.510000000000005</v>
      </c>
      <c r="AE1091" s="97">
        <v>64.959999999999994</v>
      </c>
      <c r="AF1091" s="97">
        <v>58.97</v>
      </c>
      <c r="AG1091" s="97">
        <v>55.63</v>
      </c>
      <c r="AH1091" s="97">
        <v>76.98</v>
      </c>
      <c r="AI1091" s="99">
        <v>11600</v>
      </c>
      <c r="AJ1091" s="97">
        <v>7.901153840914354</v>
      </c>
      <c r="AK1091" s="97">
        <v>2214</v>
      </c>
      <c r="AL1091" s="100">
        <v>39513</v>
      </c>
      <c r="AM1091" s="101">
        <v>0.29166666666666669</v>
      </c>
      <c r="AN1091" s="98">
        <v>1099</v>
      </c>
      <c r="AO1091" s="100">
        <v>39518</v>
      </c>
      <c r="AP1091" s="102">
        <v>0.75</v>
      </c>
      <c r="AQ1091" s="98">
        <v>1699</v>
      </c>
      <c r="AR1091" s="100">
        <v>39513</v>
      </c>
      <c r="AS1091" s="102">
        <v>0.29166666666666669</v>
      </c>
      <c r="AT1091" s="98">
        <v>1099</v>
      </c>
      <c r="AU1091" s="98">
        <v>1699</v>
      </c>
      <c r="AV1091" s="98"/>
      <c r="AW1091" s="98"/>
      <c r="AX1091" s="98"/>
      <c r="AY1091" s="98"/>
      <c r="AZ1091" s="98"/>
      <c r="BA1091" s="103"/>
    </row>
    <row r="1092" spans="1:53" hidden="1">
      <c r="A1092" t="e">
        <f>VLOOKUP(C1092,'2010'!$G$2:$S$120,13,FALSE)</f>
        <v>#N/A</v>
      </c>
      <c r="B1092" s="10">
        <v>1090</v>
      </c>
      <c r="C1092" s="82" t="s">
        <v>5107</v>
      </c>
      <c r="D1092" s="83" t="s">
        <v>5108</v>
      </c>
      <c r="E1092" s="83" t="s">
        <v>177</v>
      </c>
      <c r="F1092" s="84" t="s">
        <v>4994</v>
      </c>
      <c r="G1092" s="84" t="s">
        <v>5109</v>
      </c>
      <c r="H1092" s="83"/>
      <c r="I1092" s="85" t="s">
        <v>2009</v>
      </c>
      <c r="J1092" s="83" t="s">
        <v>5110</v>
      </c>
      <c r="K1092" s="83">
        <v>28.374169999999999</v>
      </c>
      <c r="L1092" s="83">
        <v>-25.74389</v>
      </c>
      <c r="M1092" s="83">
        <v>2</v>
      </c>
      <c r="N1092" s="83">
        <v>80</v>
      </c>
      <c r="O1092" s="83" t="s">
        <v>5102</v>
      </c>
      <c r="P1092" s="83" t="s">
        <v>5103</v>
      </c>
      <c r="Q1092" s="86">
        <v>337.75</v>
      </c>
      <c r="R1092" s="87">
        <v>3.8</v>
      </c>
      <c r="S1092" s="87">
        <v>238924</v>
      </c>
      <c r="T1092" s="87">
        <v>12934</v>
      </c>
      <c r="U1092" s="88">
        <v>16977.575129533678</v>
      </c>
      <c r="V1092" s="88">
        <v>919.07031828275353</v>
      </c>
      <c r="W1092" s="86">
        <v>5.4134369088078218</v>
      </c>
      <c r="X1092" s="87">
        <v>8846</v>
      </c>
      <c r="Y1092" s="87">
        <v>3764</v>
      </c>
      <c r="Z1092" s="87">
        <v>324</v>
      </c>
      <c r="AA1092" s="86">
        <v>68.393381784444102</v>
      </c>
      <c r="AB1092" s="86">
        <v>29.101592701407142</v>
      </c>
      <c r="AC1092" s="86">
        <v>2.505025514148755</v>
      </c>
      <c r="AD1092" s="86">
        <v>75.38</v>
      </c>
      <c r="AE1092" s="86">
        <v>75.44</v>
      </c>
      <c r="AF1092" s="86">
        <v>74.3</v>
      </c>
      <c r="AG1092" s="86">
        <v>60.85</v>
      </c>
      <c r="AH1092" s="86">
        <v>89.98</v>
      </c>
      <c r="AI1092" s="88">
        <v>80479</v>
      </c>
      <c r="AJ1092" s="86">
        <v>33.683932966131493</v>
      </c>
      <c r="AK1092" s="86">
        <v>1823</v>
      </c>
      <c r="AL1092" s="89">
        <v>39463</v>
      </c>
      <c r="AM1092" s="90">
        <v>0.75</v>
      </c>
      <c r="AN1092" s="87">
        <v>1211</v>
      </c>
      <c r="AO1092" s="89">
        <v>39463</v>
      </c>
      <c r="AP1092" s="91">
        <v>0.75</v>
      </c>
      <c r="AQ1092" s="87">
        <v>1442</v>
      </c>
      <c r="AR1092" s="89">
        <v>39465</v>
      </c>
      <c r="AS1092" s="91">
        <v>0.29166666666666669</v>
      </c>
      <c r="AT1092" s="87">
        <v>1211</v>
      </c>
      <c r="AU1092" s="87">
        <v>1442</v>
      </c>
      <c r="AV1092" s="87"/>
      <c r="AW1092" s="87"/>
      <c r="AX1092" s="87"/>
      <c r="AY1092" s="87"/>
      <c r="AZ1092" s="87"/>
      <c r="BA1092" s="92"/>
    </row>
    <row r="1093" spans="1:53" hidden="1">
      <c r="A1093" t="e">
        <f>VLOOKUP(C1093,'2010'!$G$2:$S$120,13,FALSE)</f>
        <v>#N/A</v>
      </c>
      <c r="B1093" s="10">
        <v>1091</v>
      </c>
      <c r="C1093" s="93" t="s">
        <v>5111</v>
      </c>
      <c r="D1093" s="94" t="s">
        <v>5112</v>
      </c>
      <c r="E1093" s="94" t="s">
        <v>177</v>
      </c>
      <c r="F1093" s="95" t="s">
        <v>3664</v>
      </c>
      <c r="G1093" s="95" t="s">
        <v>3665</v>
      </c>
      <c r="H1093" s="94" t="s">
        <v>191</v>
      </c>
      <c r="I1093" s="96" t="s">
        <v>2372</v>
      </c>
      <c r="J1093" s="94" t="s">
        <v>5113</v>
      </c>
      <c r="K1093" s="94">
        <v>27.926670000000001</v>
      </c>
      <c r="L1093" s="94">
        <v>-25.672219999999999</v>
      </c>
      <c r="M1093" s="94">
        <v>2</v>
      </c>
      <c r="N1093" s="94">
        <v>100</v>
      </c>
      <c r="O1093" s="94" t="s">
        <v>4681</v>
      </c>
      <c r="P1093" s="94" t="s">
        <v>321</v>
      </c>
      <c r="Q1093" s="97">
        <v>238.55</v>
      </c>
      <c r="R1093" s="98">
        <v>2.7</v>
      </c>
      <c r="S1093" s="98">
        <v>44234</v>
      </c>
      <c r="T1093" s="98">
        <v>2740</v>
      </c>
      <c r="U1093" s="99">
        <v>4450.2871515405568</v>
      </c>
      <c r="V1093" s="99">
        <v>275.66547893523369</v>
      </c>
      <c r="W1093" s="97">
        <v>6.1943301532757609</v>
      </c>
      <c r="X1093" s="98">
        <v>1770</v>
      </c>
      <c r="Y1093" s="98">
        <v>663</v>
      </c>
      <c r="Z1093" s="98">
        <v>307</v>
      </c>
      <c r="AA1093" s="97">
        <v>64.59854014598541</v>
      </c>
      <c r="AB1093" s="97">
        <v>24.197080291970803</v>
      </c>
      <c r="AC1093" s="97">
        <v>11.204379562043796</v>
      </c>
      <c r="AD1093" s="97">
        <v>94.29</v>
      </c>
      <c r="AE1093" s="97">
        <v>95.08</v>
      </c>
      <c r="AF1093" s="97">
        <v>82.19</v>
      </c>
      <c r="AG1093" s="97">
        <v>76.92</v>
      </c>
      <c r="AH1093" s="97">
        <v>111.99</v>
      </c>
      <c r="AI1093" s="99">
        <v>15481</v>
      </c>
      <c r="AJ1093" s="97">
        <v>34.997965366008046</v>
      </c>
      <c r="AK1093" s="97">
        <v>565</v>
      </c>
      <c r="AL1093" s="100">
        <v>39512</v>
      </c>
      <c r="AM1093" s="101">
        <v>0.33333333333333331</v>
      </c>
      <c r="AN1093" s="98">
        <v>303</v>
      </c>
      <c r="AO1093" s="100">
        <v>39513</v>
      </c>
      <c r="AP1093" s="102">
        <v>0.75</v>
      </c>
      <c r="AQ1093" s="98">
        <v>321</v>
      </c>
      <c r="AR1093" s="100">
        <v>39517</v>
      </c>
      <c r="AS1093" s="102">
        <v>0.33333333333333331</v>
      </c>
      <c r="AT1093" s="98">
        <v>303</v>
      </c>
      <c r="AU1093" s="98">
        <v>321</v>
      </c>
      <c r="AV1093" s="98"/>
      <c r="AW1093" s="98"/>
      <c r="AX1093" s="98"/>
      <c r="AY1093" s="98"/>
      <c r="AZ1093" s="98"/>
      <c r="BA1093" s="103"/>
    </row>
    <row r="1094" spans="1:53" hidden="1">
      <c r="A1094" t="e">
        <f>VLOOKUP(C1094,'2010'!$G$2:$S$120,13,FALSE)</f>
        <v>#N/A</v>
      </c>
      <c r="B1094" s="10">
        <v>1092</v>
      </c>
      <c r="C1094" s="82" t="s">
        <v>5114</v>
      </c>
      <c r="D1094" s="83" t="s">
        <v>5115</v>
      </c>
      <c r="E1094" s="83" t="s">
        <v>177</v>
      </c>
      <c r="F1094" s="84" t="s">
        <v>2563</v>
      </c>
      <c r="G1094" s="84" t="s">
        <v>4221</v>
      </c>
      <c r="H1094" s="83" t="s">
        <v>191</v>
      </c>
      <c r="I1094" s="85" t="s">
        <v>2193</v>
      </c>
      <c r="J1094" s="83" t="s">
        <v>5116</v>
      </c>
      <c r="K1094" s="83">
        <v>28.767800000000001</v>
      </c>
      <c r="L1094" s="83">
        <v>-25.770230000000002</v>
      </c>
      <c r="M1094" s="83">
        <v>2</v>
      </c>
      <c r="N1094" s="83">
        <v>120</v>
      </c>
      <c r="O1094" s="83" t="s">
        <v>5117</v>
      </c>
      <c r="P1094" s="83" t="s">
        <v>1766</v>
      </c>
      <c r="Q1094" s="86">
        <v>214.25</v>
      </c>
      <c r="R1094" s="87">
        <v>2.4</v>
      </c>
      <c r="S1094" s="87">
        <v>29238</v>
      </c>
      <c r="T1094" s="87">
        <v>3337</v>
      </c>
      <c r="U1094" s="88">
        <v>3275.2018669778295</v>
      </c>
      <c r="V1094" s="88">
        <v>373.80630105017502</v>
      </c>
      <c r="W1094" s="86">
        <v>11.413229359053286</v>
      </c>
      <c r="X1094" s="87">
        <v>1597</v>
      </c>
      <c r="Y1094" s="87">
        <v>661</v>
      </c>
      <c r="Z1094" s="87">
        <v>1079</v>
      </c>
      <c r="AA1094" s="86">
        <v>47.857356907401858</v>
      </c>
      <c r="AB1094" s="86">
        <v>19.80821096793527</v>
      </c>
      <c r="AC1094" s="86">
        <v>32.334432124662868</v>
      </c>
      <c r="AD1094" s="86">
        <v>92.47</v>
      </c>
      <c r="AE1094" s="86">
        <v>94.83</v>
      </c>
      <c r="AF1094" s="86">
        <v>74.11</v>
      </c>
      <c r="AG1094" s="86">
        <v>69.95</v>
      </c>
      <c r="AH1094" s="86">
        <v>114.99</v>
      </c>
      <c r="AI1094" s="88">
        <v>2351</v>
      </c>
      <c r="AJ1094" s="86">
        <v>8.0409056707025091</v>
      </c>
      <c r="AK1094" s="86">
        <v>429</v>
      </c>
      <c r="AL1094" s="89">
        <v>39486</v>
      </c>
      <c r="AM1094" s="90">
        <v>0.75</v>
      </c>
      <c r="AN1094" s="87">
        <v>292</v>
      </c>
      <c r="AO1094" s="89">
        <v>39486</v>
      </c>
      <c r="AP1094" s="91">
        <v>0.75</v>
      </c>
      <c r="AQ1094" s="87">
        <v>285</v>
      </c>
      <c r="AR1094" s="89">
        <v>39488</v>
      </c>
      <c r="AS1094" s="91">
        <v>0.75</v>
      </c>
      <c r="AT1094" s="87">
        <v>292</v>
      </c>
      <c r="AU1094" s="87">
        <v>285</v>
      </c>
      <c r="AV1094" s="87"/>
      <c r="AW1094" s="87"/>
      <c r="AX1094" s="87"/>
      <c r="AY1094" s="87"/>
      <c r="AZ1094" s="87"/>
      <c r="BA1094" s="92"/>
    </row>
    <row r="1095" spans="1:53" hidden="1">
      <c r="A1095" t="e">
        <f>VLOOKUP(C1095,'2010'!$G$2:$S$120,13,FALSE)</f>
        <v>#N/A</v>
      </c>
      <c r="B1095" s="10">
        <v>1093</v>
      </c>
      <c r="C1095" s="93" t="s">
        <v>5118</v>
      </c>
      <c r="D1095" s="94" t="s">
        <v>5119</v>
      </c>
      <c r="E1095" s="94" t="s">
        <v>177</v>
      </c>
      <c r="F1095" s="95" t="s">
        <v>5035</v>
      </c>
      <c r="G1095" s="95" t="s">
        <v>2618</v>
      </c>
      <c r="H1095" s="94" t="s">
        <v>191</v>
      </c>
      <c r="I1095" s="96" t="s">
        <v>1825</v>
      </c>
      <c r="J1095" s="94" t="s">
        <v>5120</v>
      </c>
      <c r="K1095" s="94">
        <v>28.39518</v>
      </c>
      <c r="L1095" s="94">
        <v>-25.98563</v>
      </c>
      <c r="M1095" s="94">
        <v>2</v>
      </c>
      <c r="N1095" s="94">
        <v>120</v>
      </c>
      <c r="O1095" s="94" t="s">
        <v>60</v>
      </c>
      <c r="P1095" s="94" t="s">
        <v>2571</v>
      </c>
      <c r="Q1095" s="97">
        <v>241.32</v>
      </c>
      <c r="R1095" s="98">
        <v>2.7</v>
      </c>
      <c r="S1095" s="98">
        <v>87053</v>
      </c>
      <c r="T1095" s="98">
        <v>10144</v>
      </c>
      <c r="U1095" s="99">
        <v>8657.6827449030334</v>
      </c>
      <c r="V1095" s="99">
        <v>1008.8513177523621</v>
      </c>
      <c r="W1095" s="97">
        <v>11.652671361124831</v>
      </c>
      <c r="X1095" s="98">
        <v>3168</v>
      </c>
      <c r="Y1095" s="98">
        <v>2374</v>
      </c>
      <c r="Z1095" s="98">
        <v>4602</v>
      </c>
      <c r="AA1095" s="97">
        <v>31.230283911671926</v>
      </c>
      <c r="AB1095" s="97">
        <v>23.402996845425868</v>
      </c>
      <c r="AC1095" s="97">
        <v>45.366719242902207</v>
      </c>
      <c r="AD1095" s="97">
        <v>103.77</v>
      </c>
      <c r="AE1095" s="97">
        <v>106.08</v>
      </c>
      <c r="AF1095" s="97">
        <v>86.25</v>
      </c>
      <c r="AG1095" s="97">
        <v>83.91</v>
      </c>
      <c r="AH1095" s="97">
        <v>123.99</v>
      </c>
      <c r="AI1095" s="99">
        <v>16293</v>
      </c>
      <c r="AJ1095" s="97">
        <v>18.716184393415507</v>
      </c>
      <c r="AK1095" s="97">
        <v>1189</v>
      </c>
      <c r="AL1095" s="100">
        <v>39503</v>
      </c>
      <c r="AM1095" s="101">
        <v>0.33333333333333331</v>
      </c>
      <c r="AN1095" s="98">
        <v>590</v>
      </c>
      <c r="AO1095" s="100">
        <v>39500</v>
      </c>
      <c r="AP1095" s="102">
        <v>0.75</v>
      </c>
      <c r="AQ1095" s="98">
        <v>768</v>
      </c>
      <c r="AR1095" s="100">
        <v>39496</v>
      </c>
      <c r="AS1095" s="102">
        <v>0.33333333333333331</v>
      </c>
      <c r="AT1095" s="98">
        <v>590</v>
      </c>
      <c r="AU1095" s="98">
        <v>768</v>
      </c>
      <c r="AV1095" s="98"/>
      <c r="AW1095" s="98"/>
      <c r="AX1095" s="98"/>
      <c r="AY1095" s="98"/>
      <c r="AZ1095" s="98"/>
      <c r="BA1095" s="103"/>
    </row>
    <row r="1096" spans="1:53" hidden="1">
      <c r="A1096" t="e">
        <f>VLOOKUP(C1096,'2010'!$G$2:$S$120,13,FALSE)</f>
        <v>#N/A</v>
      </c>
      <c r="B1096" s="10">
        <v>1094</v>
      </c>
      <c r="C1096" s="82" t="s">
        <v>5121</v>
      </c>
      <c r="D1096" s="83" t="s">
        <v>5122</v>
      </c>
      <c r="E1096" s="83" t="s">
        <v>177</v>
      </c>
      <c r="F1096" s="84" t="s">
        <v>4868</v>
      </c>
      <c r="G1096" s="84" t="s">
        <v>4869</v>
      </c>
      <c r="H1096" s="83" t="s">
        <v>191</v>
      </c>
      <c r="I1096" s="85" t="s">
        <v>3445</v>
      </c>
      <c r="J1096" s="83" t="s">
        <v>5123</v>
      </c>
      <c r="K1096" s="83">
        <v>27.781310000000001</v>
      </c>
      <c r="L1096" s="83">
        <v>-26.65325</v>
      </c>
      <c r="M1096" s="83">
        <v>2</v>
      </c>
      <c r="N1096" s="83">
        <v>120</v>
      </c>
      <c r="O1096" s="83" t="s">
        <v>326</v>
      </c>
      <c r="P1096" s="83" t="s">
        <v>3501</v>
      </c>
      <c r="Q1096" s="86">
        <v>194.37</v>
      </c>
      <c r="R1096" s="87">
        <v>2.2000000000000002</v>
      </c>
      <c r="S1096" s="87">
        <v>50523</v>
      </c>
      <c r="T1096" s="87">
        <v>5283</v>
      </c>
      <c r="U1096" s="88">
        <v>6238.3701188455016</v>
      </c>
      <c r="V1096" s="88">
        <v>652.32288933477389</v>
      </c>
      <c r="W1096" s="86">
        <v>10.456623715931359</v>
      </c>
      <c r="X1096" s="87">
        <v>1334</v>
      </c>
      <c r="Y1096" s="87">
        <v>1599</v>
      </c>
      <c r="Z1096" s="87">
        <v>2350</v>
      </c>
      <c r="AA1096" s="86">
        <v>25.250804467158812</v>
      </c>
      <c r="AB1096" s="86">
        <v>30.266893810335038</v>
      </c>
      <c r="AC1096" s="86">
        <v>44.482301722506151</v>
      </c>
      <c r="AD1096" s="86">
        <v>107.91</v>
      </c>
      <c r="AE1096" s="86">
        <v>110.21</v>
      </c>
      <c r="AF1096" s="86">
        <v>88.25</v>
      </c>
      <c r="AG1096" s="86">
        <v>89.93</v>
      </c>
      <c r="AH1096" s="86">
        <v>125.98</v>
      </c>
      <c r="AI1096" s="88">
        <v>11206</v>
      </c>
      <c r="AJ1096" s="86">
        <v>22.179997228984817</v>
      </c>
      <c r="AK1096" s="86">
        <v>644</v>
      </c>
      <c r="AL1096" s="89">
        <v>39520</v>
      </c>
      <c r="AM1096" s="90">
        <v>0.70833333333333337</v>
      </c>
      <c r="AN1096" s="87">
        <v>372</v>
      </c>
      <c r="AO1096" s="89">
        <v>39521</v>
      </c>
      <c r="AP1096" s="91">
        <v>0.70833333333333337</v>
      </c>
      <c r="AQ1096" s="87">
        <v>305</v>
      </c>
      <c r="AR1096" s="89">
        <v>39527</v>
      </c>
      <c r="AS1096" s="91">
        <v>0.58333333333333337</v>
      </c>
      <c r="AT1096" s="87">
        <v>372</v>
      </c>
      <c r="AU1096" s="87">
        <v>305</v>
      </c>
      <c r="AV1096" s="87"/>
      <c r="AW1096" s="87"/>
      <c r="AX1096" s="87"/>
      <c r="AY1096" s="87"/>
      <c r="AZ1096" s="87"/>
      <c r="BA1096" s="92"/>
    </row>
    <row r="1097" spans="1:53" hidden="1">
      <c r="A1097" t="e">
        <f>VLOOKUP(C1097,'2010'!$G$2:$S$120,13,FALSE)</f>
        <v>#N/A</v>
      </c>
      <c r="B1097" s="10">
        <v>1095</v>
      </c>
      <c r="C1097" s="93" t="s">
        <v>5124</v>
      </c>
      <c r="D1097" s="94" t="s">
        <v>5125</v>
      </c>
      <c r="E1097" s="94" t="s">
        <v>177</v>
      </c>
      <c r="F1097" s="95" t="s">
        <v>3358</v>
      </c>
      <c r="G1097" s="95" t="s">
        <v>3505</v>
      </c>
      <c r="H1097" s="94" t="s">
        <v>191</v>
      </c>
      <c r="I1097" s="96" t="s">
        <v>5126</v>
      </c>
      <c r="J1097" s="94" t="s">
        <v>5127</v>
      </c>
      <c r="K1097" s="94">
        <v>27.744530000000001</v>
      </c>
      <c r="L1097" s="94">
        <v>-26.624279999999999</v>
      </c>
      <c r="M1097" s="94">
        <v>2</v>
      </c>
      <c r="N1097" s="94">
        <v>100</v>
      </c>
      <c r="O1097" s="94" t="s">
        <v>5128</v>
      </c>
      <c r="P1097" s="94" t="s">
        <v>2243</v>
      </c>
      <c r="Q1097" s="97">
        <v>168.25</v>
      </c>
      <c r="R1097" s="98">
        <v>1.9</v>
      </c>
      <c r="S1097" s="98">
        <v>15083</v>
      </c>
      <c r="T1097" s="98">
        <v>2822</v>
      </c>
      <c r="U1097" s="99">
        <v>2151.5126300148586</v>
      </c>
      <c r="V1097" s="99">
        <v>402.54383358098073</v>
      </c>
      <c r="W1097" s="97">
        <v>18.709805741563347</v>
      </c>
      <c r="X1097" s="98">
        <v>693</v>
      </c>
      <c r="Y1097" s="98">
        <v>412</v>
      </c>
      <c r="Z1097" s="98">
        <v>1717</v>
      </c>
      <c r="AA1097" s="97">
        <v>24.557051736357195</v>
      </c>
      <c r="AB1097" s="97">
        <v>14.599574769666903</v>
      </c>
      <c r="AC1097" s="97">
        <v>60.843373493975903</v>
      </c>
      <c r="AD1097" s="97">
        <v>104.75</v>
      </c>
      <c r="AE1097" s="97">
        <v>108.98</v>
      </c>
      <c r="AF1097" s="97">
        <v>86.39</v>
      </c>
      <c r="AG1097" s="97">
        <v>83.91</v>
      </c>
      <c r="AH1097" s="97">
        <v>125.99</v>
      </c>
      <c r="AI1097" s="99">
        <v>8886</v>
      </c>
      <c r="AJ1097" s="97">
        <v>58.91400914937347</v>
      </c>
      <c r="AK1097" s="97">
        <v>280</v>
      </c>
      <c r="AL1097" s="100">
        <v>39521</v>
      </c>
      <c r="AM1097" s="101">
        <v>0.66666666666666663</v>
      </c>
      <c r="AN1097" s="98">
        <v>161</v>
      </c>
      <c r="AO1097" s="100">
        <v>39521</v>
      </c>
      <c r="AP1097" s="102">
        <v>0.625</v>
      </c>
      <c r="AQ1097" s="98">
        <v>137</v>
      </c>
      <c r="AR1097" s="100">
        <v>39523</v>
      </c>
      <c r="AS1097" s="102">
        <v>0.70833333333333337</v>
      </c>
      <c r="AT1097" s="98">
        <v>161</v>
      </c>
      <c r="AU1097" s="98">
        <v>137</v>
      </c>
      <c r="AV1097" s="98"/>
      <c r="AW1097" s="98"/>
      <c r="AX1097" s="98"/>
      <c r="AY1097" s="98"/>
      <c r="AZ1097" s="98"/>
      <c r="BA1097" s="103"/>
    </row>
    <row r="1098" spans="1:53" hidden="1">
      <c r="A1098" t="e">
        <f>VLOOKUP(C1098,'2010'!$G$2:$S$120,13,FALSE)</f>
        <v>#N/A</v>
      </c>
      <c r="B1098" s="10">
        <v>1096</v>
      </c>
      <c r="C1098" s="82" t="s">
        <v>5129</v>
      </c>
      <c r="D1098" s="83" t="s">
        <v>5130</v>
      </c>
      <c r="E1098" s="83" t="s">
        <v>177</v>
      </c>
      <c r="F1098" s="84" t="s">
        <v>319</v>
      </c>
      <c r="G1098" s="84" t="s">
        <v>3774</v>
      </c>
      <c r="H1098" s="83" t="s">
        <v>191</v>
      </c>
      <c r="I1098" s="85" t="s">
        <v>1682</v>
      </c>
      <c r="J1098" s="83" t="s">
        <v>5131</v>
      </c>
      <c r="K1098" s="83">
        <v>27.911390000000001</v>
      </c>
      <c r="L1098" s="83">
        <v>-25.74972</v>
      </c>
      <c r="M1098" s="83">
        <v>2</v>
      </c>
      <c r="N1098" s="83">
        <v>80</v>
      </c>
      <c r="O1098" s="83" t="s">
        <v>321</v>
      </c>
      <c r="P1098" s="83" t="s">
        <v>4783</v>
      </c>
      <c r="Q1098" s="86">
        <v>239.25</v>
      </c>
      <c r="R1098" s="87">
        <v>2.7</v>
      </c>
      <c r="S1098" s="87">
        <v>157107</v>
      </c>
      <c r="T1098" s="87">
        <v>7950</v>
      </c>
      <c r="U1098" s="88">
        <v>15759.949843260187</v>
      </c>
      <c r="V1098" s="88">
        <v>797.49216300940429</v>
      </c>
      <c r="W1098" s="86">
        <v>5.060245565124406</v>
      </c>
      <c r="X1098" s="87">
        <v>5660</v>
      </c>
      <c r="Y1098" s="87">
        <v>1416</v>
      </c>
      <c r="Z1098" s="87">
        <v>874</v>
      </c>
      <c r="AA1098" s="86">
        <v>71.19496855345912</v>
      </c>
      <c r="AB1098" s="86">
        <v>17.811320754716981</v>
      </c>
      <c r="AC1098" s="86">
        <v>10.9937106918239</v>
      </c>
      <c r="AD1098" s="86">
        <v>73.44</v>
      </c>
      <c r="AE1098" s="86">
        <v>73.64</v>
      </c>
      <c r="AF1098" s="86">
        <v>69.760000000000005</v>
      </c>
      <c r="AG1098" s="86">
        <v>60.82</v>
      </c>
      <c r="AH1098" s="86">
        <v>86.98</v>
      </c>
      <c r="AI1098" s="88">
        <v>41636</v>
      </c>
      <c r="AJ1098" s="86">
        <v>26.501683565977331</v>
      </c>
      <c r="AK1098" s="86">
        <v>1613</v>
      </c>
      <c r="AL1098" s="89">
        <v>39514</v>
      </c>
      <c r="AM1098" s="90">
        <v>0.70833333333333337</v>
      </c>
      <c r="AN1098" s="87">
        <v>1029</v>
      </c>
      <c r="AO1098" s="89">
        <v>39514</v>
      </c>
      <c r="AP1098" s="91">
        <v>0.70833333333333337</v>
      </c>
      <c r="AQ1098" s="87">
        <v>921</v>
      </c>
      <c r="AR1098" s="89">
        <v>39513</v>
      </c>
      <c r="AS1098" s="91">
        <v>0.33333333333333331</v>
      </c>
      <c r="AT1098" s="87">
        <v>1029</v>
      </c>
      <c r="AU1098" s="87">
        <v>921</v>
      </c>
      <c r="AV1098" s="87"/>
      <c r="AW1098" s="87"/>
      <c r="AX1098" s="87"/>
      <c r="AY1098" s="87"/>
      <c r="AZ1098" s="87"/>
      <c r="BA1098" s="92"/>
    </row>
    <row r="1099" spans="1:53" hidden="1">
      <c r="A1099" t="e">
        <f>VLOOKUP(C1099,'2010'!$G$2:$S$120,13,FALSE)</f>
        <v>#N/A</v>
      </c>
      <c r="B1099" s="10">
        <v>1097</v>
      </c>
      <c r="C1099" s="93" t="s">
        <v>5132</v>
      </c>
      <c r="D1099" s="94" t="s">
        <v>5133</v>
      </c>
      <c r="E1099" s="94" t="s">
        <v>177</v>
      </c>
      <c r="F1099" s="95" t="s">
        <v>2868</v>
      </c>
      <c r="G1099" s="95" t="s">
        <v>2837</v>
      </c>
      <c r="H1099" s="94" t="s">
        <v>191</v>
      </c>
      <c r="I1099" s="96" t="s">
        <v>1385</v>
      </c>
      <c r="J1099" s="94" t="s">
        <v>5134</v>
      </c>
      <c r="K1099" s="94">
        <v>27.922499999999999</v>
      </c>
      <c r="L1099" s="94">
        <v>-25.788889999999999</v>
      </c>
      <c r="M1099" s="94">
        <v>2</v>
      </c>
      <c r="N1099" s="94">
        <v>100</v>
      </c>
      <c r="O1099" s="94" t="s">
        <v>2886</v>
      </c>
      <c r="P1099" s="94" t="s">
        <v>5135</v>
      </c>
      <c r="Q1099" s="97">
        <v>193.25</v>
      </c>
      <c r="R1099" s="98">
        <v>2.2000000000000002</v>
      </c>
      <c r="S1099" s="98">
        <v>50990</v>
      </c>
      <c r="T1099" s="98">
        <v>3336</v>
      </c>
      <c r="U1099" s="99">
        <v>6332.5226390685639</v>
      </c>
      <c r="V1099" s="99">
        <v>414.30271668822763</v>
      </c>
      <c r="W1099" s="97">
        <v>6.5424593057462248</v>
      </c>
      <c r="X1099" s="98">
        <v>2319</v>
      </c>
      <c r="Y1099" s="98">
        <v>647</v>
      </c>
      <c r="Z1099" s="98">
        <v>370</v>
      </c>
      <c r="AA1099" s="97">
        <v>69.514388489208628</v>
      </c>
      <c r="AB1099" s="97">
        <v>19.394484412470021</v>
      </c>
      <c r="AC1099" s="97">
        <v>11.091127098321344</v>
      </c>
      <c r="AD1099" s="97">
        <v>89.71</v>
      </c>
      <c r="AE1099" s="97">
        <v>90.66</v>
      </c>
      <c r="AF1099" s="97">
        <v>76.14</v>
      </c>
      <c r="AG1099" s="97">
        <v>72.900000000000006</v>
      </c>
      <c r="AH1099" s="97">
        <v>106.98</v>
      </c>
      <c r="AI1099" s="99">
        <v>12576</v>
      </c>
      <c r="AJ1099" s="97">
        <v>24.663659541086489</v>
      </c>
      <c r="AK1099" s="97">
        <v>826</v>
      </c>
      <c r="AL1099" s="100">
        <v>39507</v>
      </c>
      <c r="AM1099" s="101">
        <v>0.70833333333333337</v>
      </c>
      <c r="AN1099" s="98">
        <v>559</v>
      </c>
      <c r="AO1099" s="100">
        <v>39507</v>
      </c>
      <c r="AP1099" s="102">
        <v>0.70833333333333337</v>
      </c>
      <c r="AQ1099" s="98">
        <v>606</v>
      </c>
      <c r="AR1099" s="100">
        <v>39556</v>
      </c>
      <c r="AS1099" s="102">
        <v>0.33333333333333331</v>
      </c>
      <c r="AT1099" s="98">
        <v>559</v>
      </c>
      <c r="AU1099" s="98">
        <v>606</v>
      </c>
      <c r="AV1099" s="98"/>
      <c r="AW1099" s="98"/>
      <c r="AX1099" s="98"/>
      <c r="AY1099" s="98"/>
      <c r="AZ1099" s="98"/>
      <c r="BA1099" s="103"/>
    </row>
    <row r="1100" spans="1:53" hidden="1">
      <c r="A1100" t="e">
        <f>VLOOKUP(C1100,'2010'!$G$2:$S$120,13,FALSE)</f>
        <v>#N/A</v>
      </c>
      <c r="B1100" s="10">
        <v>1098</v>
      </c>
      <c r="C1100" s="82" t="s">
        <v>5136</v>
      </c>
      <c r="D1100" s="83" t="s">
        <v>5137</v>
      </c>
      <c r="E1100" s="83" t="s">
        <v>177</v>
      </c>
      <c r="F1100" s="84" t="s">
        <v>3664</v>
      </c>
      <c r="G1100" s="84" t="s">
        <v>5138</v>
      </c>
      <c r="H1100" s="83"/>
      <c r="I1100" s="85" t="s">
        <v>5139</v>
      </c>
      <c r="J1100" s="83" t="s">
        <v>5140</v>
      </c>
      <c r="K1100" s="83">
        <v>28.56</v>
      </c>
      <c r="L1100" s="83">
        <v>-25.66583</v>
      </c>
      <c r="M1100" s="83">
        <v>2</v>
      </c>
      <c r="N1100" s="83">
        <v>80</v>
      </c>
      <c r="O1100" s="83" t="s">
        <v>2969</v>
      </c>
      <c r="P1100" s="83" t="s">
        <v>2941</v>
      </c>
      <c r="Q1100" s="86">
        <v>214</v>
      </c>
      <c r="R1100" s="87">
        <v>2.4</v>
      </c>
      <c r="S1100" s="87">
        <v>24509</v>
      </c>
      <c r="T1100" s="87">
        <v>3949</v>
      </c>
      <c r="U1100" s="88">
        <v>2748.6728971962621</v>
      </c>
      <c r="V1100" s="88">
        <v>442.87850467289724</v>
      </c>
      <c r="W1100" s="86">
        <v>16.112448488310417</v>
      </c>
      <c r="X1100" s="87">
        <v>2151</v>
      </c>
      <c r="Y1100" s="87">
        <v>1248</v>
      </c>
      <c r="Z1100" s="87">
        <v>550</v>
      </c>
      <c r="AA1100" s="86">
        <v>54.469485945809069</v>
      </c>
      <c r="AB1100" s="86">
        <v>31.602937452519626</v>
      </c>
      <c r="AC1100" s="86">
        <v>13.92757660167131</v>
      </c>
      <c r="AD1100" s="86">
        <v>84.72</v>
      </c>
      <c r="AE1100" s="86">
        <v>86.3</v>
      </c>
      <c r="AF1100" s="86">
        <v>76.52</v>
      </c>
      <c r="AG1100" s="86">
        <v>68.92</v>
      </c>
      <c r="AH1100" s="86">
        <v>100.99</v>
      </c>
      <c r="AI1100" s="88">
        <v>14899</v>
      </c>
      <c r="AJ1100" s="86">
        <v>60.789913909176221</v>
      </c>
      <c r="AK1100" s="86">
        <v>272</v>
      </c>
      <c r="AL1100" s="89">
        <v>39489</v>
      </c>
      <c r="AM1100" s="90">
        <v>0.29166666666666669</v>
      </c>
      <c r="AN1100" s="87">
        <v>126</v>
      </c>
      <c r="AO1100" s="89">
        <v>39491</v>
      </c>
      <c r="AP1100" s="91">
        <v>0.70833333333333337</v>
      </c>
      <c r="AQ1100" s="87">
        <v>150</v>
      </c>
      <c r="AR1100" s="89">
        <v>39489</v>
      </c>
      <c r="AS1100" s="91">
        <v>0.29166666666666669</v>
      </c>
      <c r="AT1100" s="87">
        <v>126</v>
      </c>
      <c r="AU1100" s="87">
        <v>150</v>
      </c>
      <c r="AV1100" s="87"/>
      <c r="AW1100" s="87"/>
      <c r="AX1100" s="87"/>
      <c r="AY1100" s="87"/>
      <c r="AZ1100" s="87"/>
      <c r="BA1100" s="92"/>
    </row>
    <row r="1101" spans="1:53" hidden="1">
      <c r="A1101" t="e">
        <f>VLOOKUP(C1101,'2010'!$G$2:$S$120,13,FALSE)</f>
        <v>#N/A</v>
      </c>
      <c r="B1101" s="10">
        <v>1099</v>
      </c>
      <c r="C1101" s="93" t="s">
        <v>5141</v>
      </c>
      <c r="D1101" s="94" t="s">
        <v>5142</v>
      </c>
      <c r="E1101" s="94" t="s">
        <v>177</v>
      </c>
      <c r="F1101" s="95" t="s">
        <v>2961</v>
      </c>
      <c r="G1101" s="95" t="s">
        <v>5143</v>
      </c>
      <c r="H1101" s="94"/>
      <c r="I1101" s="96" t="s">
        <v>3445</v>
      </c>
      <c r="J1101" s="94" t="s">
        <v>5144</v>
      </c>
      <c r="K1101" s="94">
        <v>28.709800000000001</v>
      </c>
      <c r="L1101" s="94">
        <v>-25.700569999999999</v>
      </c>
      <c r="M1101" s="94">
        <v>2</v>
      </c>
      <c r="N1101" s="94">
        <v>100</v>
      </c>
      <c r="O1101" s="94" t="s">
        <v>5145</v>
      </c>
      <c r="P1101" s="94" t="s">
        <v>1766</v>
      </c>
      <c r="Q1101" s="97">
        <v>214</v>
      </c>
      <c r="R1101" s="98">
        <v>2.4</v>
      </c>
      <c r="S1101" s="98">
        <v>71596</v>
      </c>
      <c r="T1101" s="98">
        <v>5210</v>
      </c>
      <c r="U1101" s="99">
        <v>8029.4579439252338</v>
      </c>
      <c r="V1101" s="99">
        <v>584.29906542056074</v>
      </c>
      <c r="W1101" s="97">
        <v>7.2769428459690495</v>
      </c>
      <c r="X1101" s="98">
        <v>2780</v>
      </c>
      <c r="Y1101" s="98">
        <v>1649</v>
      </c>
      <c r="Z1101" s="98">
        <v>781</v>
      </c>
      <c r="AA1101" s="97">
        <v>53.35892514395394</v>
      </c>
      <c r="AB1101" s="97">
        <v>31.650671785028788</v>
      </c>
      <c r="AC1101" s="97">
        <v>14.990403071017274</v>
      </c>
      <c r="AD1101" s="97">
        <v>85.83</v>
      </c>
      <c r="AE1101" s="97">
        <v>86.42</v>
      </c>
      <c r="AF1101" s="97">
        <v>78.27</v>
      </c>
      <c r="AG1101" s="97">
        <v>70.86</v>
      </c>
      <c r="AH1101" s="97">
        <v>101.99</v>
      </c>
      <c r="AI1101" s="99">
        <v>11869</v>
      </c>
      <c r="AJ1101" s="97">
        <v>16.577741773283424</v>
      </c>
      <c r="AK1101" s="97">
        <v>802</v>
      </c>
      <c r="AL1101" s="100">
        <v>39489</v>
      </c>
      <c r="AM1101" s="101">
        <v>0.29166666666666669</v>
      </c>
      <c r="AN1101" s="98">
        <v>526</v>
      </c>
      <c r="AO1101" s="100">
        <v>39486</v>
      </c>
      <c r="AP1101" s="102">
        <v>0.75</v>
      </c>
      <c r="AQ1101" s="98">
        <v>569</v>
      </c>
      <c r="AR1101" s="100">
        <v>39489</v>
      </c>
      <c r="AS1101" s="102">
        <v>0.29166666666666669</v>
      </c>
      <c r="AT1101" s="98">
        <v>526</v>
      </c>
      <c r="AU1101" s="98">
        <v>569</v>
      </c>
      <c r="AV1101" s="98"/>
      <c r="AW1101" s="98"/>
      <c r="AX1101" s="98"/>
      <c r="AY1101" s="98"/>
      <c r="AZ1101" s="98"/>
      <c r="BA1101" s="103"/>
    </row>
    <row r="1102" spans="1:53" hidden="1">
      <c r="A1102" t="e">
        <f>VLOOKUP(C1102,'2010'!$G$2:$S$120,13,FALSE)</f>
        <v>#N/A</v>
      </c>
      <c r="B1102" s="10">
        <v>1100</v>
      </c>
      <c r="C1102" s="82" t="s">
        <v>5146</v>
      </c>
      <c r="D1102" s="83" t="s">
        <v>5147</v>
      </c>
      <c r="E1102" s="83" t="s">
        <v>177</v>
      </c>
      <c r="F1102" s="84" t="s">
        <v>5148</v>
      </c>
      <c r="G1102" s="84" t="s">
        <v>5149</v>
      </c>
      <c r="H1102" s="83"/>
      <c r="I1102" s="85" t="s">
        <v>4942</v>
      </c>
      <c r="J1102" s="83" t="s">
        <v>5150</v>
      </c>
      <c r="K1102" s="83">
        <v>28.351109999999998</v>
      </c>
      <c r="L1102" s="83">
        <v>-25.78425</v>
      </c>
      <c r="M1102" s="83">
        <v>4</v>
      </c>
      <c r="N1102" s="83">
        <v>80</v>
      </c>
      <c r="O1102" s="83" t="s">
        <v>1788</v>
      </c>
      <c r="P1102" s="83" t="s">
        <v>5103</v>
      </c>
      <c r="Q1102" s="86">
        <v>191.5</v>
      </c>
      <c r="R1102" s="87">
        <v>2.2000000000000002</v>
      </c>
      <c r="S1102" s="87">
        <v>206860</v>
      </c>
      <c r="T1102" s="87">
        <v>12007</v>
      </c>
      <c r="U1102" s="88">
        <v>25925.013054830284</v>
      </c>
      <c r="V1102" s="88">
        <v>1504.7937336814621</v>
      </c>
      <c r="W1102" s="86">
        <v>5.8044087788842695</v>
      </c>
      <c r="X1102" s="87">
        <v>9439</v>
      </c>
      <c r="Y1102" s="87">
        <v>1727</v>
      </c>
      <c r="Z1102" s="87">
        <v>841</v>
      </c>
      <c r="AA1102" s="86">
        <v>78.612476055634218</v>
      </c>
      <c r="AB1102" s="86">
        <v>14.383276422087116</v>
      </c>
      <c r="AC1102" s="86">
        <v>7.0042475222786713</v>
      </c>
      <c r="AD1102" s="86">
        <v>70.98</v>
      </c>
      <c r="AE1102" s="86">
        <v>71.44</v>
      </c>
      <c r="AF1102" s="86">
        <v>63.61</v>
      </c>
      <c r="AG1102" s="86">
        <v>60.81</v>
      </c>
      <c r="AH1102" s="86">
        <v>82.98</v>
      </c>
      <c r="AI1102" s="88">
        <v>37371</v>
      </c>
      <c r="AJ1102" s="86">
        <v>18.065841632021655</v>
      </c>
      <c r="AK1102" s="86">
        <v>2789</v>
      </c>
      <c r="AL1102" s="89">
        <v>39483</v>
      </c>
      <c r="AM1102" s="90">
        <v>0.33333333333333331</v>
      </c>
      <c r="AN1102" s="87">
        <v>1314</v>
      </c>
      <c r="AO1102" s="89">
        <v>39482</v>
      </c>
      <c r="AP1102" s="91">
        <v>0.33333333333333331</v>
      </c>
      <c r="AQ1102" s="87">
        <v>1498</v>
      </c>
      <c r="AR1102" s="89">
        <v>39483</v>
      </c>
      <c r="AS1102" s="91">
        <v>0.33333333333333331</v>
      </c>
      <c r="AT1102" s="87">
        <v>122</v>
      </c>
      <c r="AU1102" s="87">
        <v>1238</v>
      </c>
      <c r="AV1102" s="87">
        <v>741</v>
      </c>
      <c r="AW1102" s="87">
        <v>761</v>
      </c>
      <c r="AX1102" s="87"/>
      <c r="AY1102" s="87"/>
      <c r="AZ1102" s="87"/>
      <c r="BA1102" s="92"/>
    </row>
    <row r="1103" spans="1:53" hidden="1">
      <c r="A1103" t="e">
        <f>VLOOKUP(C1103,'2010'!$G$2:$S$120,13,FALSE)</f>
        <v>#N/A</v>
      </c>
      <c r="B1103" s="10">
        <v>1101</v>
      </c>
      <c r="C1103" s="93" t="s">
        <v>5151</v>
      </c>
      <c r="D1103" s="94" t="s">
        <v>2446</v>
      </c>
      <c r="E1103" s="94" t="s">
        <v>177</v>
      </c>
      <c r="F1103" s="95" t="s">
        <v>4622</v>
      </c>
      <c r="G1103" s="95" t="s">
        <v>4623</v>
      </c>
      <c r="H1103" s="94" t="s">
        <v>191</v>
      </c>
      <c r="I1103" s="96" t="s">
        <v>525</v>
      </c>
      <c r="J1103" s="94" t="s">
        <v>5152</v>
      </c>
      <c r="K1103" s="94">
        <v>28.112220000000001</v>
      </c>
      <c r="L1103" s="94">
        <v>-25.878029999999999</v>
      </c>
      <c r="M1103" s="94">
        <v>2</v>
      </c>
      <c r="N1103" s="94">
        <v>80</v>
      </c>
      <c r="O1103" s="94" t="s">
        <v>4626</v>
      </c>
      <c r="P1103" s="94" t="s">
        <v>5153</v>
      </c>
      <c r="Q1103" s="97">
        <v>166.25</v>
      </c>
      <c r="R1103" s="98">
        <v>1.9</v>
      </c>
      <c r="S1103" s="98">
        <v>106837</v>
      </c>
      <c r="T1103" s="98">
        <v>3708</v>
      </c>
      <c r="U1103" s="99">
        <v>15423.085714285713</v>
      </c>
      <c r="V1103" s="99">
        <v>535.29022556390976</v>
      </c>
      <c r="W1103" s="97">
        <v>3.470707713619813</v>
      </c>
      <c r="X1103" s="98">
        <v>3040</v>
      </c>
      <c r="Y1103" s="98">
        <v>573</v>
      </c>
      <c r="Z1103" s="98">
        <v>95</v>
      </c>
      <c r="AA1103" s="97">
        <v>81.9848975188781</v>
      </c>
      <c r="AB1103" s="97">
        <v>15.453074433656958</v>
      </c>
      <c r="AC1103" s="97">
        <v>2.5620280474649406</v>
      </c>
      <c r="AD1103" s="97">
        <v>65.150000000000006</v>
      </c>
      <c r="AE1103" s="97">
        <v>65.5</v>
      </c>
      <c r="AF1103" s="97">
        <v>55.4</v>
      </c>
      <c r="AG1103" s="97">
        <v>56.73</v>
      </c>
      <c r="AH1103" s="97">
        <v>76.98</v>
      </c>
      <c r="AI1103" s="99">
        <v>8933</v>
      </c>
      <c r="AJ1103" s="97">
        <v>8.3613354923855958</v>
      </c>
      <c r="AK1103" s="97">
        <v>1752</v>
      </c>
      <c r="AL1103" s="100">
        <v>39581</v>
      </c>
      <c r="AM1103" s="101">
        <v>0.75</v>
      </c>
      <c r="AN1103" s="98">
        <v>1048</v>
      </c>
      <c r="AO1103" s="100">
        <v>39580</v>
      </c>
      <c r="AP1103" s="102">
        <v>0.75</v>
      </c>
      <c r="AQ1103" s="98">
        <v>808</v>
      </c>
      <c r="AR1103" s="100">
        <v>39584</v>
      </c>
      <c r="AS1103" s="102">
        <v>0.29166666666666669</v>
      </c>
      <c r="AT1103" s="98">
        <v>1048</v>
      </c>
      <c r="AU1103" s="98">
        <v>808</v>
      </c>
      <c r="AV1103" s="98"/>
      <c r="AW1103" s="98"/>
      <c r="AX1103" s="98"/>
      <c r="AY1103" s="98"/>
      <c r="AZ1103" s="98"/>
      <c r="BA1103" s="103"/>
    </row>
    <row r="1104" spans="1:53" hidden="1">
      <c r="A1104" t="e">
        <f>VLOOKUP(C1104,'2010'!$G$2:$S$120,13,FALSE)</f>
        <v>#N/A</v>
      </c>
      <c r="B1104" s="10">
        <v>1102</v>
      </c>
      <c r="C1104" s="82" t="s">
        <v>5154</v>
      </c>
      <c r="D1104" s="83" t="s">
        <v>5155</v>
      </c>
      <c r="E1104" s="83" t="s">
        <v>177</v>
      </c>
      <c r="F1104" s="84" t="s">
        <v>4994</v>
      </c>
      <c r="G1104" s="84" t="s">
        <v>5089</v>
      </c>
      <c r="H1104" s="83"/>
      <c r="I1104" s="85" t="s">
        <v>1858</v>
      </c>
      <c r="J1104" s="83" t="s">
        <v>5156</v>
      </c>
      <c r="K1104" s="83">
        <v>28.125</v>
      </c>
      <c r="L1104" s="83">
        <v>-25.836939999999998</v>
      </c>
      <c r="M1104" s="83">
        <v>2</v>
      </c>
      <c r="N1104" s="83">
        <v>80</v>
      </c>
      <c r="O1104" s="83" t="s">
        <v>5157</v>
      </c>
      <c r="P1104" s="83" t="s">
        <v>5158</v>
      </c>
      <c r="Q1104" s="86">
        <v>193.98</v>
      </c>
      <c r="R1104" s="87">
        <v>2.2000000000000002</v>
      </c>
      <c r="S1104" s="87">
        <v>87003</v>
      </c>
      <c r="T1104" s="87">
        <v>4757</v>
      </c>
      <c r="U1104" s="88">
        <v>10764.367460562946</v>
      </c>
      <c r="V1104" s="88">
        <v>588.55552118775131</v>
      </c>
      <c r="W1104" s="86">
        <v>5.4676275530728828</v>
      </c>
      <c r="X1104" s="87">
        <v>3337</v>
      </c>
      <c r="Y1104" s="87">
        <v>1111</v>
      </c>
      <c r="Z1104" s="87">
        <v>309</v>
      </c>
      <c r="AA1104" s="86">
        <v>70.149253731343293</v>
      </c>
      <c r="AB1104" s="86">
        <v>23.3550557073786</v>
      </c>
      <c r="AC1104" s="86">
        <v>6.4956905612781171</v>
      </c>
      <c r="AD1104" s="86">
        <v>76.94</v>
      </c>
      <c r="AE1104" s="86">
        <v>77.48</v>
      </c>
      <c r="AF1104" s="86">
        <v>67.69</v>
      </c>
      <c r="AG1104" s="86">
        <v>62.87</v>
      </c>
      <c r="AH1104" s="86">
        <v>91.99</v>
      </c>
      <c r="AI1104" s="88">
        <v>32841</v>
      </c>
      <c r="AJ1104" s="86">
        <v>37.746974242267505</v>
      </c>
      <c r="AK1104" s="86">
        <v>1290</v>
      </c>
      <c r="AL1104" s="89">
        <v>39514</v>
      </c>
      <c r="AM1104" s="90">
        <v>0.33333333333333331</v>
      </c>
      <c r="AN1104" s="87">
        <v>655</v>
      </c>
      <c r="AO1104" s="89">
        <v>39514</v>
      </c>
      <c r="AP1104" s="91">
        <v>0.33333333333333331</v>
      </c>
      <c r="AQ1104" s="87">
        <v>640</v>
      </c>
      <c r="AR1104" s="89">
        <v>39519</v>
      </c>
      <c r="AS1104" s="91">
        <v>0.33333333333333331</v>
      </c>
      <c r="AT1104" s="87">
        <v>655</v>
      </c>
      <c r="AU1104" s="87">
        <v>640</v>
      </c>
      <c r="AV1104" s="87"/>
      <c r="AW1104" s="87"/>
      <c r="AX1104" s="87"/>
      <c r="AY1104" s="87"/>
      <c r="AZ1104" s="87"/>
      <c r="BA1104" s="92"/>
    </row>
    <row r="1105" spans="1:53" hidden="1">
      <c r="A1105" t="e">
        <f>VLOOKUP(C1105,'2010'!$G$2:$S$120,13,FALSE)</f>
        <v>#N/A</v>
      </c>
      <c r="B1105" s="10">
        <v>1103</v>
      </c>
      <c r="C1105" s="93" t="s">
        <v>5159</v>
      </c>
      <c r="D1105" s="94" t="s">
        <v>5160</v>
      </c>
      <c r="E1105" s="94" t="s">
        <v>177</v>
      </c>
      <c r="F1105" s="95" t="s">
        <v>4994</v>
      </c>
      <c r="G1105" s="95" t="s">
        <v>5089</v>
      </c>
      <c r="H1105" s="94"/>
      <c r="I1105" s="96" t="s">
        <v>748</v>
      </c>
      <c r="J1105" s="94" t="s">
        <v>5161</v>
      </c>
      <c r="K1105" s="94">
        <v>28.172499999999999</v>
      </c>
      <c r="L1105" s="94">
        <v>-25.821950000000001</v>
      </c>
      <c r="M1105" s="94">
        <v>2</v>
      </c>
      <c r="N1105" s="94">
        <v>100</v>
      </c>
      <c r="O1105" s="94" t="s">
        <v>5157</v>
      </c>
      <c r="P1105" s="94" t="s">
        <v>5158</v>
      </c>
      <c r="Q1105" s="97">
        <v>193.25</v>
      </c>
      <c r="R1105" s="98">
        <v>2.2000000000000002</v>
      </c>
      <c r="S1105" s="98">
        <v>133110</v>
      </c>
      <c r="T1105" s="98">
        <v>3102</v>
      </c>
      <c r="U1105" s="99">
        <v>16531.125485122895</v>
      </c>
      <c r="V1105" s="99">
        <v>385.24191461837</v>
      </c>
      <c r="W1105" s="97">
        <v>2.3304034257381114</v>
      </c>
      <c r="X1105" s="98">
        <v>2459</v>
      </c>
      <c r="Y1105" s="98">
        <v>388</v>
      </c>
      <c r="Z1105" s="98">
        <v>255</v>
      </c>
      <c r="AA1105" s="97">
        <v>79.271437782076077</v>
      </c>
      <c r="AB1105" s="97">
        <v>12.508059316569955</v>
      </c>
      <c r="AC1105" s="97">
        <v>8.2205029013539654</v>
      </c>
      <c r="AD1105" s="97">
        <v>88.58</v>
      </c>
      <c r="AE1105" s="97">
        <v>88.78</v>
      </c>
      <c r="AF1105" s="97">
        <v>80.05</v>
      </c>
      <c r="AG1105" s="97">
        <v>74.91</v>
      </c>
      <c r="AH1105" s="97">
        <v>102.99</v>
      </c>
      <c r="AI1105" s="99">
        <v>23842</v>
      </c>
      <c r="AJ1105" s="97">
        <v>17.911501765457142</v>
      </c>
      <c r="AK1105" s="97">
        <v>2164</v>
      </c>
      <c r="AL1105" s="100">
        <v>39519</v>
      </c>
      <c r="AM1105" s="101">
        <v>0.33333333333333331</v>
      </c>
      <c r="AN1105" s="98">
        <v>1405</v>
      </c>
      <c r="AO1105" s="100">
        <v>39517</v>
      </c>
      <c r="AP1105" s="102">
        <v>0.33333333333333331</v>
      </c>
      <c r="AQ1105" s="98">
        <v>1247</v>
      </c>
      <c r="AR1105" s="100">
        <v>39520</v>
      </c>
      <c r="AS1105" s="102">
        <v>0.70833333333333337</v>
      </c>
      <c r="AT1105" s="98">
        <v>1405</v>
      </c>
      <c r="AU1105" s="98">
        <v>1247</v>
      </c>
      <c r="AV1105" s="98"/>
      <c r="AW1105" s="98"/>
      <c r="AX1105" s="98"/>
      <c r="AY1105" s="98"/>
      <c r="AZ1105" s="98"/>
      <c r="BA1105" s="103"/>
    </row>
    <row r="1106" spans="1:53" hidden="1">
      <c r="A1106" t="e">
        <f>VLOOKUP(C1106,'2010'!$G$2:$S$120,13,FALSE)</f>
        <v>#N/A</v>
      </c>
      <c r="B1106" s="10">
        <v>1104</v>
      </c>
      <c r="C1106" s="82" t="s">
        <v>5162</v>
      </c>
      <c r="D1106" s="83" t="s">
        <v>5163</v>
      </c>
      <c r="E1106" s="83" t="s">
        <v>177</v>
      </c>
      <c r="F1106" s="84" t="s">
        <v>4901</v>
      </c>
      <c r="G1106" s="84" t="s">
        <v>4902</v>
      </c>
      <c r="H1106" s="83" t="s">
        <v>191</v>
      </c>
      <c r="I1106" s="85" t="s">
        <v>1803</v>
      </c>
      <c r="J1106" s="83" t="s">
        <v>5164</v>
      </c>
      <c r="K1106" s="83">
        <v>28.225560000000002</v>
      </c>
      <c r="L1106" s="83">
        <v>-25.90333</v>
      </c>
      <c r="M1106" s="83">
        <v>2</v>
      </c>
      <c r="N1106" s="83">
        <v>100</v>
      </c>
      <c r="O1106" s="83" t="s">
        <v>5165</v>
      </c>
      <c r="P1106" s="83" t="s">
        <v>4971</v>
      </c>
      <c r="Q1106" s="86">
        <v>191</v>
      </c>
      <c r="R1106" s="87">
        <v>2.2000000000000002</v>
      </c>
      <c r="S1106" s="87">
        <v>65184</v>
      </c>
      <c r="T1106" s="87">
        <v>7537</v>
      </c>
      <c r="U1106" s="88">
        <v>8190.6596858638741</v>
      </c>
      <c r="V1106" s="88">
        <v>947.05759162303661</v>
      </c>
      <c r="W1106" s="86">
        <v>11.562653411880216</v>
      </c>
      <c r="X1106" s="87">
        <v>5360</v>
      </c>
      <c r="Y1106" s="87">
        <v>1503</v>
      </c>
      <c r="Z1106" s="87">
        <v>674</v>
      </c>
      <c r="AA1106" s="86">
        <v>71.115828579010227</v>
      </c>
      <c r="AB1106" s="86">
        <v>19.941621334748575</v>
      </c>
      <c r="AC1106" s="86">
        <v>8.9425500862412104</v>
      </c>
      <c r="AD1106" s="86">
        <v>86.54</v>
      </c>
      <c r="AE1106" s="86">
        <v>87.52</v>
      </c>
      <c r="AF1106" s="86">
        <v>79.02</v>
      </c>
      <c r="AG1106" s="86">
        <v>71.87</v>
      </c>
      <c r="AH1106" s="86">
        <v>102.99</v>
      </c>
      <c r="AI1106" s="88">
        <v>11178</v>
      </c>
      <c r="AJ1106" s="86">
        <v>17.148379970544919</v>
      </c>
      <c r="AK1106" s="86">
        <v>1034</v>
      </c>
      <c r="AL1106" s="89">
        <v>39580</v>
      </c>
      <c r="AM1106" s="90">
        <v>0.29166666666666669</v>
      </c>
      <c r="AN1106" s="87">
        <v>504</v>
      </c>
      <c r="AO1106" s="89">
        <v>39584</v>
      </c>
      <c r="AP1106" s="91">
        <v>0.33333333333333331</v>
      </c>
      <c r="AQ1106" s="87">
        <v>575</v>
      </c>
      <c r="AR1106" s="89">
        <v>39580</v>
      </c>
      <c r="AS1106" s="91">
        <v>0.29166666666666669</v>
      </c>
      <c r="AT1106" s="87">
        <v>504</v>
      </c>
      <c r="AU1106" s="87">
        <v>575</v>
      </c>
      <c r="AV1106" s="87"/>
      <c r="AW1106" s="87"/>
      <c r="AX1106" s="87"/>
      <c r="AY1106" s="87"/>
      <c r="AZ1106" s="87"/>
      <c r="BA1106" s="92"/>
    </row>
    <row r="1107" spans="1:53" hidden="1">
      <c r="A1107" t="e">
        <f>VLOOKUP(C1107,'2010'!$G$2:$S$120,13,FALSE)</f>
        <v>#N/A</v>
      </c>
      <c r="B1107" s="10">
        <v>1105</v>
      </c>
      <c r="C1107" s="93" t="s">
        <v>5166</v>
      </c>
      <c r="D1107" s="94" t="s">
        <v>5167</v>
      </c>
      <c r="E1107" s="94" t="s">
        <v>177</v>
      </c>
      <c r="F1107" s="95" t="s">
        <v>5168</v>
      </c>
      <c r="G1107" s="95" t="s">
        <v>5169</v>
      </c>
      <c r="H1107" s="94"/>
      <c r="I1107" s="96" t="s">
        <v>992</v>
      </c>
      <c r="J1107" s="94" t="s">
        <v>5170</v>
      </c>
      <c r="K1107" s="94">
        <v>28.098050000000001</v>
      </c>
      <c r="L1107" s="94">
        <v>-26.418890000000001</v>
      </c>
      <c r="M1107" s="94">
        <v>2</v>
      </c>
      <c r="N1107" s="94">
        <v>100</v>
      </c>
      <c r="O1107" s="94" t="s">
        <v>5171</v>
      </c>
      <c r="P1107" s="94" t="s">
        <v>2278</v>
      </c>
      <c r="Q1107" s="97">
        <v>189.75</v>
      </c>
      <c r="R1107" s="98">
        <v>2.2000000000000002</v>
      </c>
      <c r="S1107" s="98">
        <v>50910</v>
      </c>
      <c r="T1107" s="98">
        <v>9268</v>
      </c>
      <c r="U1107" s="99">
        <v>6439.209486166008</v>
      </c>
      <c r="V1107" s="99">
        <v>1172.2371541501975</v>
      </c>
      <c r="W1107" s="97">
        <v>18.204674916519348</v>
      </c>
      <c r="X1107" s="98">
        <v>3715</v>
      </c>
      <c r="Y1107" s="98">
        <v>2344</v>
      </c>
      <c r="Z1107" s="98">
        <v>3209</v>
      </c>
      <c r="AA1107" s="97">
        <v>40.084160552438497</v>
      </c>
      <c r="AB1107" s="97">
        <v>25.291324989210185</v>
      </c>
      <c r="AC1107" s="97">
        <v>34.624514458351321</v>
      </c>
      <c r="AD1107" s="97">
        <v>79.2</v>
      </c>
      <c r="AE1107" s="97">
        <v>80.11</v>
      </c>
      <c r="AF1107" s="97">
        <v>75.11</v>
      </c>
      <c r="AG1107" s="97">
        <v>63.88</v>
      </c>
      <c r="AH1107" s="97">
        <v>94.98</v>
      </c>
      <c r="AI1107" s="99">
        <v>3848</v>
      </c>
      <c r="AJ1107" s="97">
        <v>7.5584364564918491</v>
      </c>
      <c r="AK1107" s="97">
        <v>735</v>
      </c>
      <c r="AL1107" s="100">
        <v>39638</v>
      </c>
      <c r="AM1107" s="101">
        <v>0.75</v>
      </c>
      <c r="AN1107" s="98">
        <v>441</v>
      </c>
      <c r="AO1107" s="100">
        <v>39639</v>
      </c>
      <c r="AP1107" s="102">
        <v>0.75</v>
      </c>
      <c r="AQ1107" s="98">
        <v>456</v>
      </c>
      <c r="AR1107" s="100">
        <v>39643</v>
      </c>
      <c r="AS1107" s="102">
        <v>0.33333333333333331</v>
      </c>
      <c r="AT1107" s="98">
        <v>441</v>
      </c>
      <c r="AU1107" s="98">
        <v>456</v>
      </c>
      <c r="AV1107" s="98"/>
      <c r="AW1107" s="98"/>
      <c r="AX1107" s="98"/>
      <c r="AY1107" s="98"/>
      <c r="AZ1107" s="98"/>
      <c r="BA1107" s="103"/>
    </row>
    <row r="1108" spans="1:53" hidden="1">
      <c r="A1108" t="e">
        <f>VLOOKUP(C1108,'2010'!$G$2:$S$120,13,FALSE)</f>
        <v>#N/A</v>
      </c>
      <c r="B1108" s="10">
        <v>1106</v>
      </c>
      <c r="C1108" s="82" t="s">
        <v>5172</v>
      </c>
      <c r="D1108" s="83" t="s">
        <v>5173</v>
      </c>
      <c r="E1108" s="83" t="s">
        <v>177</v>
      </c>
      <c r="F1108" s="84" t="s">
        <v>5168</v>
      </c>
      <c r="G1108" s="84" t="s">
        <v>5169</v>
      </c>
      <c r="H1108" s="83"/>
      <c r="I1108" s="85" t="s">
        <v>880</v>
      </c>
      <c r="J1108" s="83" t="s">
        <v>5174</v>
      </c>
      <c r="K1108" s="83">
        <v>28.07386</v>
      </c>
      <c r="L1108" s="83">
        <v>-26.417190000000002</v>
      </c>
      <c r="M1108" s="83">
        <v>2</v>
      </c>
      <c r="N1108" s="83">
        <v>80</v>
      </c>
      <c r="O1108" s="83" t="s">
        <v>4844</v>
      </c>
      <c r="P1108" s="83" t="s">
        <v>5175</v>
      </c>
      <c r="Q1108" s="86">
        <v>189.75</v>
      </c>
      <c r="R1108" s="87">
        <v>2.2000000000000002</v>
      </c>
      <c r="S1108" s="87">
        <v>27214</v>
      </c>
      <c r="T1108" s="87">
        <v>5897</v>
      </c>
      <c r="U1108" s="88">
        <v>3442.086956521739</v>
      </c>
      <c r="V1108" s="88">
        <v>745.86561264822126</v>
      </c>
      <c r="W1108" s="86">
        <v>21.668993900198426</v>
      </c>
      <c r="X1108" s="87">
        <v>2494</v>
      </c>
      <c r="Y1108" s="87">
        <v>1720</v>
      </c>
      <c r="Z1108" s="87">
        <v>1683</v>
      </c>
      <c r="AA1108" s="86">
        <v>42.292691198914703</v>
      </c>
      <c r="AB1108" s="86">
        <v>29.167373240630827</v>
      </c>
      <c r="AC1108" s="86">
        <v>28.539935560454467</v>
      </c>
      <c r="AD1108" s="86">
        <v>56.8</v>
      </c>
      <c r="AE1108" s="86">
        <v>60.94</v>
      </c>
      <c r="AF1108" s="86">
        <v>41.04</v>
      </c>
      <c r="AG1108" s="86">
        <v>54.4</v>
      </c>
      <c r="AH1108" s="86">
        <v>63.98</v>
      </c>
      <c r="AI1108" s="88">
        <v>333</v>
      </c>
      <c r="AJ1108" s="86">
        <v>1.2236348938046593</v>
      </c>
      <c r="AK1108" s="86">
        <v>389</v>
      </c>
      <c r="AL1108" s="89">
        <v>39636</v>
      </c>
      <c r="AM1108" s="90">
        <v>0.70833333333333337</v>
      </c>
      <c r="AN1108" s="87">
        <v>232</v>
      </c>
      <c r="AO1108" s="89">
        <v>39636</v>
      </c>
      <c r="AP1108" s="91">
        <v>0.70833333333333337</v>
      </c>
      <c r="AQ1108" s="87">
        <v>195</v>
      </c>
      <c r="AR1108" s="89">
        <v>39643</v>
      </c>
      <c r="AS1108" s="91">
        <v>0.33333333333333331</v>
      </c>
      <c r="AT1108" s="87">
        <v>232</v>
      </c>
      <c r="AU1108" s="87">
        <v>195</v>
      </c>
      <c r="AV1108" s="87"/>
      <c r="AW1108" s="87"/>
      <c r="AX1108" s="87"/>
      <c r="AY1108" s="87"/>
      <c r="AZ1108" s="87"/>
      <c r="BA1108" s="92"/>
    </row>
    <row r="1109" spans="1:53" hidden="1">
      <c r="A1109" t="e">
        <f>VLOOKUP(C1109,'2010'!$G$2:$S$120,13,FALSE)</f>
        <v>#N/A</v>
      </c>
      <c r="B1109" s="10">
        <v>1107</v>
      </c>
      <c r="C1109" s="93" t="s">
        <v>5176</v>
      </c>
      <c r="D1109" s="94" t="s">
        <v>5177</v>
      </c>
      <c r="E1109" s="94" t="s">
        <v>177</v>
      </c>
      <c r="F1109" s="95" t="s">
        <v>5178</v>
      </c>
      <c r="G1109" s="95" t="s">
        <v>5179</v>
      </c>
      <c r="H1109" s="94"/>
      <c r="I1109" s="96" t="s">
        <v>2009</v>
      </c>
      <c r="J1109" s="94" t="s">
        <v>5180</v>
      </c>
      <c r="K1109" s="94">
        <v>28.04833</v>
      </c>
      <c r="L1109" s="94">
        <v>-26.488890000000001</v>
      </c>
      <c r="M1109" s="94">
        <v>2</v>
      </c>
      <c r="N1109" s="94">
        <v>100</v>
      </c>
      <c r="O1109" s="94" t="s">
        <v>5181</v>
      </c>
      <c r="P1109" s="94" t="s">
        <v>5175</v>
      </c>
      <c r="Q1109" s="97">
        <v>189</v>
      </c>
      <c r="R1109" s="98">
        <v>2.2000000000000002</v>
      </c>
      <c r="S1109" s="98">
        <v>16472</v>
      </c>
      <c r="T1109" s="98">
        <v>1294</v>
      </c>
      <c r="U1109" s="99">
        <v>2091.6825396825398</v>
      </c>
      <c r="V1109" s="99">
        <v>164.3174603174603</v>
      </c>
      <c r="W1109" s="97">
        <v>7.8557552209810586</v>
      </c>
      <c r="X1109" s="98">
        <v>783</v>
      </c>
      <c r="Y1109" s="98">
        <v>323</v>
      </c>
      <c r="Z1109" s="98">
        <v>188</v>
      </c>
      <c r="AA1109" s="97">
        <v>60.510046367851622</v>
      </c>
      <c r="AB1109" s="97">
        <v>24.961360123647605</v>
      </c>
      <c r="AC1109" s="97">
        <v>14.528593508500773</v>
      </c>
      <c r="AD1109" s="97">
        <v>85.57</v>
      </c>
      <c r="AE1109" s="97">
        <v>87.26</v>
      </c>
      <c r="AF1109" s="97">
        <v>65.72</v>
      </c>
      <c r="AG1109" s="97">
        <v>65.94</v>
      </c>
      <c r="AH1109" s="97">
        <v>104.99</v>
      </c>
      <c r="AI1109" s="99">
        <v>3294</v>
      </c>
      <c r="AJ1109" s="97">
        <v>19.997571636716852</v>
      </c>
      <c r="AK1109" s="97">
        <v>252</v>
      </c>
      <c r="AL1109" s="100">
        <v>39644</v>
      </c>
      <c r="AM1109" s="101">
        <v>0.33333333333333331</v>
      </c>
      <c r="AN1109" s="98">
        <v>166</v>
      </c>
      <c r="AO1109" s="100">
        <v>39644</v>
      </c>
      <c r="AP1109" s="102">
        <v>0.33333333333333331</v>
      </c>
      <c r="AQ1109" s="98">
        <v>180</v>
      </c>
      <c r="AR1109" s="100">
        <v>39642</v>
      </c>
      <c r="AS1109" s="102">
        <v>0.33333333333333331</v>
      </c>
      <c r="AT1109" s="98">
        <v>166</v>
      </c>
      <c r="AU1109" s="98">
        <v>180</v>
      </c>
      <c r="AV1109" s="98"/>
      <c r="AW1109" s="98"/>
      <c r="AX1109" s="98"/>
      <c r="AY1109" s="98"/>
      <c r="AZ1109" s="98"/>
      <c r="BA1109" s="103"/>
    </row>
    <row r="1110" spans="1:53" hidden="1">
      <c r="A1110" t="e">
        <f>VLOOKUP(C1110,'2010'!$G$2:$S$120,13,FALSE)</f>
        <v>#N/A</v>
      </c>
      <c r="B1110" s="10">
        <v>1108</v>
      </c>
      <c r="C1110" s="82" t="s">
        <v>5182</v>
      </c>
      <c r="D1110" s="83" t="s">
        <v>5183</v>
      </c>
      <c r="E1110" s="83" t="s">
        <v>177</v>
      </c>
      <c r="F1110" s="84" t="s">
        <v>4994</v>
      </c>
      <c r="G1110" s="84" t="s">
        <v>5041</v>
      </c>
      <c r="H1110" s="83"/>
      <c r="I1110" s="85" t="s">
        <v>1491</v>
      </c>
      <c r="J1110" s="83" t="s">
        <v>5184</v>
      </c>
      <c r="K1110" s="83">
        <v>28.29261</v>
      </c>
      <c r="L1110" s="83">
        <v>-25.805610000000001</v>
      </c>
      <c r="M1110" s="83">
        <v>3</v>
      </c>
      <c r="N1110" s="83">
        <v>80</v>
      </c>
      <c r="O1110" s="83" t="s">
        <v>5185</v>
      </c>
      <c r="P1110" s="83" t="s">
        <v>5038</v>
      </c>
      <c r="Q1110" s="86">
        <v>336</v>
      </c>
      <c r="R1110" s="87">
        <v>3.8</v>
      </c>
      <c r="S1110" s="87">
        <v>328676</v>
      </c>
      <c r="T1110" s="87">
        <v>8948</v>
      </c>
      <c r="U1110" s="88">
        <v>23476.857142857145</v>
      </c>
      <c r="V1110" s="88">
        <v>639.14285714285711</v>
      </c>
      <c r="W1110" s="86">
        <v>2.7224379023719409</v>
      </c>
      <c r="X1110" s="87">
        <v>6724</v>
      </c>
      <c r="Y1110" s="87">
        <v>1756</v>
      </c>
      <c r="Z1110" s="87">
        <v>468</v>
      </c>
      <c r="AA1110" s="86">
        <v>75.145283862315608</v>
      </c>
      <c r="AB1110" s="86">
        <v>19.624497094322756</v>
      </c>
      <c r="AC1110" s="86">
        <v>5.2302190433616458</v>
      </c>
      <c r="AD1110" s="86">
        <v>77.959999999999994</v>
      </c>
      <c r="AE1110" s="86">
        <v>78.37</v>
      </c>
      <c r="AF1110" s="86">
        <v>63.3</v>
      </c>
      <c r="AG1110" s="86">
        <v>65.89</v>
      </c>
      <c r="AH1110" s="86">
        <v>89.97</v>
      </c>
      <c r="AI1110" s="88">
        <v>132213</v>
      </c>
      <c r="AJ1110" s="86">
        <v>40.2259367888133</v>
      </c>
      <c r="AK1110" s="86">
        <v>2291</v>
      </c>
      <c r="AL1110" s="89">
        <v>39461</v>
      </c>
      <c r="AM1110" s="90">
        <v>0.33333333333333331</v>
      </c>
      <c r="AN1110" s="87">
        <v>1168</v>
      </c>
      <c r="AO1110" s="89">
        <v>39465</v>
      </c>
      <c r="AP1110" s="91">
        <v>0.79166666666666663</v>
      </c>
      <c r="AQ1110" s="87">
        <v>1342</v>
      </c>
      <c r="AR1110" s="89">
        <v>39468</v>
      </c>
      <c r="AS1110" s="91">
        <v>0.29166666666666669</v>
      </c>
      <c r="AT1110" s="87">
        <v>1168</v>
      </c>
      <c r="AU1110" s="87">
        <v>811</v>
      </c>
      <c r="AV1110" s="87">
        <v>549</v>
      </c>
      <c r="AW1110" s="87"/>
      <c r="AX1110" s="87"/>
      <c r="AY1110" s="87"/>
      <c r="AZ1110" s="87"/>
      <c r="BA1110" s="92"/>
    </row>
    <row r="1111" spans="1:53" hidden="1">
      <c r="A1111" t="e">
        <f>VLOOKUP(C1111,'2010'!$G$2:$S$120,13,FALSE)</f>
        <v>#N/A</v>
      </c>
      <c r="B1111" s="10">
        <v>1109</v>
      </c>
      <c r="C1111" s="93" t="s">
        <v>5186</v>
      </c>
      <c r="D1111" s="94" t="s">
        <v>5187</v>
      </c>
      <c r="E1111" s="94" t="s">
        <v>71</v>
      </c>
      <c r="F1111" s="95"/>
      <c r="G1111" s="95" t="s">
        <v>3377</v>
      </c>
      <c r="H1111" s="94"/>
      <c r="I1111" s="96" t="s">
        <v>3232</v>
      </c>
      <c r="J1111" s="94" t="s">
        <v>3378</v>
      </c>
      <c r="K1111" s="94">
        <v>28.31728</v>
      </c>
      <c r="L1111" s="94">
        <v>-26.671530000000001</v>
      </c>
      <c r="M1111" s="94">
        <v>2</v>
      </c>
      <c r="N1111" s="94">
        <v>100</v>
      </c>
      <c r="O1111" s="94" t="s">
        <v>1627</v>
      </c>
      <c r="P1111" s="94" t="s">
        <v>3379</v>
      </c>
      <c r="Q1111" s="97">
        <v>6076</v>
      </c>
      <c r="R1111" s="98">
        <v>69.2</v>
      </c>
      <c r="S1111" s="98">
        <v>113004</v>
      </c>
      <c r="T1111" s="98">
        <v>28431</v>
      </c>
      <c r="U1111" s="99">
        <v>446.36208031599733</v>
      </c>
      <c r="V1111" s="99">
        <v>112.30151415404873</v>
      </c>
      <c r="W1111" s="97">
        <v>25.159286396941699</v>
      </c>
      <c r="X1111" s="98">
        <v>8219</v>
      </c>
      <c r="Y1111" s="98">
        <v>7583</v>
      </c>
      <c r="Z1111" s="98">
        <v>12629</v>
      </c>
      <c r="AA1111" s="97">
        <v>28.908585698709153</v>
      </c>
      <c r="AB1111" s="97">
        <v>26.671590869121729</v>
      </c>
      <c r="AC1111" s="97">
        <v>44.41982343216911</v>
      </c>
      <c r="AD1111" s="97">
        <v>95.42</v>
      </c>
      <c r="AE1111" s="97">
        <v>100.07</v>
      </c>
      <c r="AF1111" s="97">
        <v>81.31</v>
      </c>
      <c r="AG1111" s="97">
        <v>73.930000000000007</v>
      </c>
      <c r="AH1111" s="97">
        <v>117.99</v>
      </c>
      <c r="AI1111" s="99">
        <v>44648</v>
      </c>
      <c r="AJ1111" s="97">
        <v>39.510105836961522</v>
      </c>
      <c r="AK1111" s="97">
        <v>119</v>
      </c>
      <c r="AL1111" s="100">
        <v>39673</v>
      </c>
      <c r="AM1111" s="101">
        <v>0.54166666666666663</v>
      </c>
      <c r="AN1111" s="98">
        <v>109</v>
      </c>
      <c r="AO1111" s="100">
        <v>39673</v>
      </c>
      <c r="AP1111" s="102">
        <v>0.54166666666666663</v>
      </c>
      <c r="AQ1111" s="98">
        <v>58</v>
      </c>
      <c r="AR1111" s="100">
        <v>39606</v>
      </c>
      <c r="AS1111" s="102">
        <v>0.25</v>
      </c>
      <c r="AT1111" s="98">
        <v>109</v>
      </c>
      <c r="AU1111" s="98">
        <v>58</v>
      </c>
      <c r="AV1111" s="98"/>
      <c r="AW1111" s="98"/>
      <c r="AX1111" s="98"/>
      <c r="AY1111" s="98"/>
      <c r="AZ1111" s="98"/>
      <c r="BA1111" s="103"/>
    </row>
    <row r="1112" spans="1:53" hidden="1">
      <c r="A1112" t="e">
        <f>VLOOKUP(C1112,'2010'!$G$2:$S$120,13,FALSE)</f>
        <v>#N/A</v>
      </c>
      <c r="B1112" s="10">
        <v>1110</v>
      </c>
      <c r="C1112" s="82" t="s">
        <v>5188</v>
      </c>
      <c r="D1112" s="83" t="s">
        <v>5189</v>
      </c>
      <c r="E1112" s="83" t="s">
        <v>4837</v>
      </c>
      <c r="F1112" s="84" t="s">
        <v>4673</v>
      </c>
      <c r="G1112" s="84" t="s">
        <v>4689</v>
      </c>
      <c r="H1112" s="83" t="s">
        <v>191</v>
      </c>
      <c r="I1112" s="85" t="s">
        <v>535</v>
      </c>
      <c r="J1112" s="83" t="s">
        <v>5190</v>
      </c>
      <c r="K1112" s="83">
        <v>28.132249999999999</v>
      </c>
      <c r="L1112" s="83">
        <v>-25.703700000000001</v>
      </c>
      <c r="M1112" s="83">
        <v>2</v>
      </c>
      <c r="N1112" s="83">
        <v>120</v>
      </c>
      <c r="O1112" s="83" t="s">
        <v>4692</v>
      </c>
      <c r="P1112" s="83"/>
      <c r="Q1112" s="86">
        <v>5573.75</v>
      </c>
      <c r="R1112" s="87">
        <v>63.5</v>
      </c>
      <c r="S1112" s="87">
        <v>5737075</v>
      </c>
      <c r="T1112" s="87">
        <v>244944</v>
      </c>
      <c r="U1112" s="88">
        <v>24703.260820811844</v>
      </c>
      <c r="V1112" s="88">
        <v>1054.7039246467818</v>
      </c>
      <c r="W1112" s="86">
        <v>4.2694927293089249</v>
      </c>
      <c r="X1112" s="87">
        <v>97116</v>
      </c>
      <c r="Y1112" s="87">
        <v>91810</v>
      </c>
      <c r="Z1112" s="87">
        <v>56018</v>
      </c>
      <c r="AA1112" s="86">
        <v>39.64824612972761</v>
      </c>
      <c r="AB1112" s="86">
        <v>37.482036710431771</v>
      </c>
      <c r="AC1112" s="86">
        <v>22.869717159840615</v>
      </c>
      <c r="AD1112" s="86">
        <v>91.21</v>
      </c>
      <c r="AE1112" s="86">
        <v>91.87</v>
      </c>
      <c r="AF1112" s="86">
        <v>76.349999999999994</v>
      </c>
      <c r="AG1112" s="86">
        <v>72.900000000000006</v>
      </c>
      <c r="AH1112" s="86">
        <v>109.98</v>
      </c>
      <c r="AI1112" s="88">
        <v>315288</v>
      </c>
      <c r="AJ1112" s="86">
        <v>5.4956227694426163</v>
      </c>
      <c r="AK1112" s="86">
        <v>3558</v>
      </c>
      <c r="AL1112" s="89">
        <v>39463</v>
      </c>
      <c r="AM1112" s="90">
        <v>0.75</v>
      </c>
      <c r="AN1112" s="87">
        <v>3558</v>
      </c>
      <c r="AO1112" s="89">
        <v>39463</v>
      </c>
      <c r="AP1112" s="91">
        <v>0.75</v>
      </c>
      <c r="AQ1112" s="87"/>
      <c r="AR1112" s="89"/>
      <c r="AS1112" s="91"/>
      <c r="AT1112" s="87">
        <v>2107</v>
      </c>
      <c r="AU1112" s="87">
        <v>1502</v>
      </c>
      <c r="AV1112" s="87"/>
      <c r="AW1112" s="87"/>
      <c r="AX1112" s="87"/>
      <c r="AY1112" s="87"/>
      <c r="AZ1112" s="87"/>
      <c r="BA1112" s="92"/>
    </row>
    <row r="1113" spans="1:53" hidden="1">
      <c r="A1113" t="e">
        <f>VLOOKUP(C1113,'2010'!$G$2:$S$120,13,FALSE)</f>
        <v>#N/A</v>
      </c>
      <c r="B1113" s="10">
        <v>1111</v>
      </c>
      <c r="C1113" s="93" t="s">
        <v>5191</v>
      </c>
      <c r="D1113" s="94" t="s">
        <v>5192</v>
      </c>
      <c r="E1113" s="94" t="s">
        <v>177</v>
      </c>
      <c r="F1113" s="95" t="s">
        <v>5148</v>
      </c>
      <c r="G1113" s="95" t="s">
        <v>5149</v>
      </c>
      <c r="H1113" s="94"/>
      <c r="I1113" s="96" t="s">
        <v>535</v>
      </c>
      <c r="J1113" s="94" t="s">
        <v>5193</v>
      </c>
      <c r="K1113" s="94">
        <v>28.370830000000002</v>
      </c>
      <c r="L1113" s="94">
        <v>-25.805</v>
      </c>
      <c r="M1113" s="94">
        <v>2</v>
      </c>
      <c r="N1113" s="94">
        <v>100</v>
      </c>
      <c r="O1113" s="94" t="s">
        <v>1788</v>
      </c>
      <c r="P1113" s="94" t="s">
        <v>5103</v>
      </c>
      <c r="Q1113" s="97">
        <v>301.25</v>
      </c>
      <c r="R1113" s="98">
        <v>3.4</v>
      </c>
      <c r="S1113" s="98">
        <v>119106</v>
      </c>
      <c r="T1113" s="98">
        <v>11497</v>
      </c>
      <c r="U1113" s="99">
        <v>9488.9427385892122</v>
      </c>
      <c r="V1113" s="99">
        <v>915.94356846473033</v>
      </c>
      <c r="W1113" s="97">
        <v>9.6527462932178061</v>
      </c>
      <c r="X1113" s="98">
        <v>7875</v>
      </c>
      <c r="Y1113" s="98">
        <v>2265</v>
      </c>
      <c r="Z1113" s="98">
        <v>1357</v>
      </c>
      <c r="AA1113" s="97">
        <v>68.496129425067409</v>
      </c>
      <c r="AB1113" s="97">
        <v>19.70079151082891</v>
      </c>
      <c r="AC1113" s="97">
        <v>11.803079064103679</v>
      </c>
      <c r="AD1113" s="97">
        <v>79.27</v>
      </c>
      <c r="AE1113" s="97">
        <v>80.14</v>
      </c>
      <c r="AF1113" s="97">
        <v>71.11</v>
      </c>
      <c r="AG1113" s="97">
        <v>61.91</v>
      </c>
      <c r="AH1113" s="97">
        <v>96.98</v>
      </c>
      <c r="AI1113" s="99">
        <v>11183</v>
      </c>
      <c r="AJ1113" s="97">
        <v>9.3891155777206858</v>
      </c>
      <c r="AK1113" s="97">
        <v>1111</v>
      </c>
      <c r="AL1113" s="100">
        <v>39562</v>
      </c>
      <c r="AM1113" s="101">
        <v>0.33333333333333331</v>
      </c>
      <c r="AN1113" s="98">
        <v>546</v>
      </c>
      <c r="AO1113" s="100">
        <v>39562</v>
      </c>
      <c r="AP1113" s="102">
        <v>0.33333333333333331</v>
      </c>
      <c r="AQ1113" s="98">
        <v>565</v>
      </c>
      <c r="AR1113" s="100">
        <v>39562</v>
      </c>
      <c r="AS1113" s="102">
        <v>0.33333333333333331</v>
      </c>
      <c r="AT1113" s="98">
        <v>546</v>
      </c>
      <c r="AU1113" s="98">
        <v>565</v>
      </c>
      <c r="AV1113" s="98"/>
      <c r="AW1113" s="98"/>
      <c r="AX1113" s="98"/>
      <c r="AY1113" s="98"/>
      <c r="AZ1113" s="98"/>
      <c r="BA1113" s="103"/>
    </row>
    <row r="1114" spans="1:53" hidden="1">
      <c r="A1114" t="e">
        <f>VLOOKUP(C1114,'2010'!$G$2:$S$120,13,FALSE)</f>
        <v>#N/A</v>
      </c>
      <c r="B1114" s="10">
        <v>1112</v>
      </c>
      <c r="C1114" s="82" t="s">
        <v>5194</v>
      </c>
      <c r="D1114" s="83" t="s">
        <v>5195</v>
      </c>
      <c r="E1114" s="83" t="s">
        <v>177</v>
      </c>
      <c r="F1114" s="84" t="s">
        <v>5148</v>
      </c>
      <c r="G1114" s="84" t="s">
        <v>5149</v>
      </c>
      <c r="H1114" s="83"/>
      <c r="I1114" s="85" t="s">
        <v>1463</v>
      </c>
      <c r="J1114" s="83" t="s">
        <v>5196</v>
      </c>
      <c r="K1114" s="83">
        <v>28.385560000000002</v>
      </c>
      <c r="L1114" s="83">
        <v>-25.816389999999998</v>
      </c>
      <c r="M1114" s="83">
        <v>2</v>
      </c>
      <c r="N1114" s="83">
        <v>100</v>
      </c>
      <c r="O1114" s="83" t="s">
        <v>2571</v>
      </c>
      <c r="P1114" s="83" t="s">
        <v>5103</v>
      </c>
      <c r="Q1114" s="86">
        <v>192.25</v>
      </c>
      <c r="R1114" s="87">
        <v>2.2000000000000002</v>
      </c>
      <c r="S1114" s="87">
        <v>43155</v>
      </c>
      <c r="T1114" s="87">
        <v>3391</v>
      </c>
      <c r="U1114" s="88">
        <v>5387.3602080624187</v>
      </c>
      <c r="V1114" s="88">
        <v>423.32379713914167</v>
      </c>
      <c r="W1114" s="86">
        <v>7.8577221642915074</v>
      </c>
      <c r="X1114" s="87">
        <v>2168</v>
      </c>
      <c r="Y1114" s="87">
        <v>639</v>
      </c>
      <c r="Z1114" s="87">
        <v>584</v>
      </c>
      <c r="AA1114" s="86">
        <v>63.933942789737543</v>
      </c>
      <c r="AB1114" s="86">
        <v>18.843998820406959</v>
      </c>
      <c r="AC1114" s="86">
        <v>17.222058389855498</v>
      </c>
      <c r="AD1114" s="86">
        <v>91.56</v>
      </c>
      <c r="AE1114" s="86">
        <v>92.87</v>
      </c>
      <c r="AF1114" s="86">
        <v>76.150000000000006</v>
      </c>
      <c r="AG1114" s="86">
        <v>73.92</v>
      </c>
      <c r="AH1114" s="86">
        <v>108.98</v>
      </c>
      <c r="AI1114" s="88">
        <v>12934</v>
      </c>
      <c r="AJ1114" s="86">
        <v>29.971034642567489</v>
      </c>
      <c r="AK1114" s="86">
        <v>592</v>
      </c>
      <c r="AL1114" s="89">
        <v>39479</v>
      </c>
      <c r="AM1114" s="90">
        <v>0.70833333333333337</v>
      </c>
      <c r="AN1114" s="87">
        <v>286</v>
      </c>
      <c r="AO1114" s="89">
        <v>39479</v>
      </c>
      <c r="AP1114" s="91">
        <v>0.70833333333333337</v>
      </c>
      <c r="AQ1114" s="87">
        <v>306</v>
      </c>
      <c r="AR1114" s="89">
        <v>39479</v>
      </c>
      <c r="AS1114" s="91">
        <v>0.70833333333333337</v>
      </c>
      <c r="AT1114" s="87">
        <v>286</v>
      </c>
      <c r="AU1114" s="87">
        <v>306</v>
      </c>
      <c r="AV1114" s="87"/>
      <c r="AW1114" s="87"/>
      <c r="AX1114" s="87"/>
      <c r="AY1114" s="87"/>
      <c r="AZ1114" s="87"/>
      <c r="BA1114" s="92"/>
    </row>
    <row r="1115" spans="1:53" hidden="1">
      <c r="A1115" t="e">
        <f>VLOOKUP(C1115,'2010'!$G$2:$S$120,13,FALSE)</f>
        <v>#N/A</v>
      </c>
      <c r="B1115" s="10">
        <v>1113</v>
      </c>
      <c r="C1115" s="93" t="s">
        <v>5197</v>
      </c>
      <c r="D1115" s="94" t="s">
        <v>5198</v>
      </c>
      <c r="E1115" s="94" t="s">
        <v>177</v>
      </c>
      <c r="F1115" s="95" t="s">
        <v>5148</v>
      </c>
      <c r="G1115" s="95" t="s">
        <v>5199</v>
      </c>
      <c r="H1115" s="94"/>
      <c r="I1115" s="96" t="s">
        <v>2525</v>
      </c>
      <c r="J1115" s="94" t="s">
        <v>5200</v>
      </c>
      <c r="K1115" s="94">
        <v>28.425280000000001</v>
      </c>
      <c r="L1115" s="94">
        <v>-25.831939999999999</v>
      </c>
      <c r="M1115" s="94">
        <v>2</v>
      </c>
      <c r="N1115" s="94">
        <v>100</v>
      </c>
      <c r="O1115" s="94" t="s">
        <v>1800</v>
      </c>
      <c r="P1115" s="94" t="s">
        <v>5103</v>
      </c>
      <c r="Q1115" s="97">
        <v>195.5</v>
      </c>
      <c r="R1115" s="98">
        <v>2.2000000000000002</v>
      </c>
      <c r="S1115" s="98">
        <v>16078</v>
      </c>
      <c r="T1115" s="98">
        <v>1471</v>
      </c>
      <c r="U1115" s="99">
        <v>1973.7698209718669</v>
      </c>
      <c r="V1115" s="99">
        <v>180.58312020460357</v>
      </c>
      <c r="W1115" s="97">
        <v>9.1491479039681547</v>
      </c>
      <c r="X1115" s="98">
        <v>1048</v>
      </c>
      <c r="Y1115" s="98">
        <v>343</v>
      </c>
      <c r="Z1115" s="98">
        <v>80</v>
      </c>
      <c r="AA1115" s="97">
        <v>71.244051665533647</v>
      </c>
      <c r="AB1115" s="97">
        <v>23.317471108089734</v>
      </c>
      <c r="AC1115" s="97">
        <v>5.4384772263766141</v>
      </c>
      <c r="AD1115" s="97">
        <v>94.43</v>
      </c>
      <c r="AE1115" s="97">
        <v>95.83</v>
      </c>
      <c r="AF1115" s="97">
        <v>80.569999999999993</v>
      </c>
      <c r="AG1115" s="97">
        <v>72.930000000000007</v>
      </c>
      <c r="AH1115" s="97">
        <v>115.99</v>
      </c>
      <c r="AI1115" s="99">
        <v>6379</v>
      </c>
      <c r="AJ1115" s="97">
        <v>39.675332752829959</v>
      </c>
      <c r="AK1115" s="97">
        <v>206</v>
      </c>
      <c r="AL1115" s="100">
        <v>39482</v>
      </c>
      <c r="AM1115" s="101">
        <v>0.70833333333333337</v>
      </c>
      <c r="AN1115" s="98">
        <v>121</v>
      </c>
      <c r="AO1115" s="100">
        <v>39482</v>
      </c>
      <c r="AP1115" s="102">
        <v>0.33333333333333331</v>
      </c>
      <c r="AQ1115" s="98">
        <v>115</v>
      </c>
      <c r="AR1115" s="100">
        <v>39484</v>
      </c>
      <c r="AS1115" s="102">
        <v>0.70833333333333337</v>
      </c>
      <c r="AT1115" s="98">
        <v>121</v>
      </c>
      <c r="AU1115" s="98">
        <v>115</v>
      </c>
      <c r="AV1115" s="98"/>
      <c r="AW1115" s="98"/>
      <c r="AX1115" s="98"/>
      <c r="AY1115" s="98"/>
      <c r="AZ1115" s="98"/>
      <c r="BA1115" s="103"/>
    </row>
    <row r="1116" spans="1:53" hidden="1">
      <c r="A1116" t="e">
        <f>VLOOKUP(C1116,'2010'!$G$2:$S$120,13,FALSE)</f>
        <v>#N/A</v>
      </c>
      <c r="B1116" s="10">
        <v>1114</v>
      </c>
      <c r="C1116" s="82" t="s">
        <v>5201</v>
      </c>
      <c r="D1116" s="83" t="s">
        <v>5202</v>
      </c>
      <c r="E1116" s="83" t="s">
        <v>177</v>
      </c>
      <c r="F1116" s="84" t="s">
        <v>4622</v>
      </c>
      <c r="G1116" s="84" t="s">
        <v>4704</v>
      </c>
      <c r="H1116" s="83" t="s">
        <v>191</v>
      </c>
      <c r="I1116" s="85" t="s">
        <v>584</v>
      </c>
      <c r="J1116" s="83" t="s">
        <v>5203</v>
      </c>
      <c r="K1116" s="83">
        <v>27.914439999999999</v>
      </c>
      <c r="L1116" s="83">
        <v>-26.004999999999999</v>
      </c>
      <c r="M1116" s="83">
        <v>2</v>
      </c>
      <c r="N1116" s="83">
        <v>80</v>
      </c>
      <c r="O1116" s="83" t="s">
        <v>4627</v>
      </c>
      <c r="P1116" s="83" t="s">
        <v>5204</v>
      </c>
      <c r="Q1116" s="86">
        <v>240</v>
      </c>
      <c r="R1116" s="87">
        <v>2.7</v>
      </c>
      <c r="S1116" s="87">
        <v>71965</v>
      </c>
      <c r="T1116" s="87">
        <v>4857</v>
      </c>
      <c r="U1116" s="88">
        <v>7196.5</v>
      </c>
      <c r="V1116" s="88">
        <v>485.7</v>
      </c>
      <c r="W1116" s="86">
        <v>6.7491141527131244</v>
      </c>
      <c r="X1116" s="87">
        <v>3988</v>
      </c>
      <c r="Y1116" s="87">
        <v>729</v>
      </c>
      <c r="Z1116" s="87">
        <v>140</v>
      </c>
      <c r="AA1116" s="86">
        <v>82.108297302861843</v>
      </c>
      <c r="AB1116" s="86">
        <v>15.009264978381717</v>
      </c>
      <c r="AC1116" s="86">
        <v>2.8824377187564343</v>
      </c>
      <c r="AD1116" s="86">
        <v>71.98</v>
      </c>
      <c r="AE1116" s="86">
        <v>72.64</v>
      </c>
      <c r="AF1116" s="86">
        <v>62.89</v>
      </c>
      <c r="AG1116" s="86">
        <v>58.82</v>
      </c>
      <c r="AH1116" s="86">
        <v>86.98</v>
      </c>
      <c r="AI1116" s="88">
        <v>17911</v>
      </c>
      <c r="AJ1116" s="86">
        <v>24.888487459181547</v>
      </c>
      <c r="AK1116" s="86">
        <v>939</v>
      </c>
      <c r="AL1116" s="89">
        <v>39491</v>
      </c>
      <c r="AM1116" s="90">
        <v>0.33333333333333331</v>
      </c>
      <c r="AN1116" s="87">
        <v>680</v>
      </c>
      <c r="AO1116" s="89">
        <v>39491</v>
      </c>
      <c r="AP1116" s="91">
        <v>0.33333333333333331</v>
      </c>
      <c r="AQ1116" s="87">
        <v>413</v>
      </c>
      <c r="AR1116" s="89">
        <v>39489</v>
      </c>
      <c r="AS1116" s="91">
        <v>0.70833333333333337</v>
      </c>
      <c r="AT1116" s="87">
        <v>680</v>
      </c>
      <c r="AU1116" s="87">
        <v>413</v>
      </c>
      <c r="AV1116" s="87"/>
      <c r="AW1116" s="87"/>
      <c r="AX1116" s="87"/>
      <c r="AY1116" s="87"/>
      <c r="AZ1116" s="87"/>
      <c r="BA1116" s="92"/>
    </row>
    <row r="1117" spans="1:53" hidden="1">
      <c r="A1117" t="e">
        <f>VLOOKUP(C1117,'2010'!$G$2:$S$120,13,FALSE)</f>
        <v>#N/A</v>
      </c>
      <c r="B1117" s="10">
        <v>1115</v>
      </c>
      <c r="C1117" s="93" t="s">
        <v>5205</v>
      </c>
      <c r="D1117" s="94" t="s">
        <v>5206</v>
      </c>
      <c r="E1117" s="94" t="s">
        <v>177</v>
      </c>
      <c r="F1117" s="95"/>
      <c r="G1117" s="95" t="s">
        <v>5207</v>
      </c>
      <c r="H1117" s="94"/>
      <c r="I1117" s="96" t="s">
        <v>1850</v>
      </c>
      <c r="J1117" s="94" t="s">
        <v>5208</v>
      </c>
      <c r="K1117" s="94">
        <v>28.278890000000001</v>
      </c>
      <c r="L1117" s="94">
        <v>-25.403890000000001</v>
      </c>
      <c r="M1117" s="94">
        <v>2</v>
      </c>
      <c r="N1117" s="94">
        <v>120</v>
      </c>
      <c r="O1117" s="94" t="s">
        <v>2744</v>
      </c>
      <c r="P1117" s="94" t="s">
        <v>5209</v>
      </c>
      <c r="Q1117" s="97">
        <v>238.75</v>
      </c>
      <c r="R1117" s="98">
        <v>2.7</v>
      </c>
      <c r="S1117" s="98">
        <v>212548</v>
      </c>
      <c r="T1117" s="98">
        <v>7085</v>
      </c>
      <c r="U1117" s="99">
        <v>21366.08167539267</v>
      </c>
      <c r="V1117" s="99">
        <v>712.2094240837697</v>
      </c>
      <c r="W1117" s="97">
        <v>3.3333646987974483</v>
      </c>
      <c r="X1117" s="98">
        <v>3319</v>
      </c>
      <c r="Y1117" s="98">
        <v>3170</v>
      </c>
      <c r="Z1117" s="98">
        <v>596</v>
      </c>
      <c r="AA1117" s="97">
        <v>46.845448129851803</v>
      </c>
      <c r="AB1117" s="97">
        <v>44.742413549753003</v>
      </c>
      <c r="AC1117" s="97">
        <v>8.4121383203952007</v>
      </c>
      <c r="AD1117" s="97">
        <v>61</v>
      </c>
      <c r="AE1117" s="97">
        <v>61</v>
      </c>
      <c r="AF1117" s="97">
        <v>61.25</v>
      </c>
      <c r="AG1117" s="97">
        <v>55.63</v>
      </c>
      <c r="AH1117" s="97">
        <v>69.959999999999994</v>
      </c>
      <c r="AI1117" s="99">
        <v>6</v>
      </c>
      <c r="AJ1117" s="97">
        <v>2.8228917703295255E-3</v>
      </c>
      <c r="AK1117" s="97">
        <v>1922</v>
      </c>
      <c r="AL1117" s="100">
        <v>39507</v>
      </c>
      <c r="AM1117" s="101">
        <v>0.79166666666666663</v>
      </c>
      <c r="AN1117" s="98">
        <v>967</v>
      </c>
      <c r="AO1117" s="100">
        <v>39510</v>
      </c>
      <c r="AP1117" s="102">
        <v>0.29166666666666669</v>
      </c>
      <c r="AQ1117" s="98">
        <v>1229</v>
      </c>
      <c r="AR1117" s="100">
        <v>39507</v>
      </c>
      <c r="AS1117" s="102">
        <v>0.79166666666666663</v>
      </c>
      <c r="AT1117" s="98">
        <v>967</v>
      </c>
      <c r="AU1117" s="98">
        <v>1229</v>
      </c>
      <c r="AV1117" s="98"/>
      <c r="AW1117" s="98"/>
      <c r="AX1117" s="98"/>
      <c r="AY1117" s="98"/>
      <c r="AZ1117" s="98"/>
      <c r="BA1117" s="103"/>
    </row>
    <row r="1118" spans="1:53" hidden="1">
      <c r="A1118" t="e">
        <f>VLOOKUP(C1118,'2010'!$G$2:$S$120,13,FALSE)</f>
        <v>#N/A</v>
      </c>
      <c r="B1118" s="10">
        <v>1116</v>
      </c>
      <c r="C1118" s="82" t="s">
        <v>5210</v>
      </c>
      <c r="D1118" s="83" t="s">
        <v>5211</v>
      </c>
      <c r="E1118" s="83" t="s">
        <v>177</v>
      </c>
      <c r="F1118" s="84"/>
      <c r="G1118" s="84" t="s">
        <v>5212</v>
      </c>
      <c r="H1118" s="83"/>
      <c r="I1118" s="85" t="s">
        <v>1542</v>
      </c>
      <c r="J1118" s="83" t="s">
        <v>5213</v>
      </c>
      <c r="K1118" s="83">
        <v>28.032219999999999</v>
      </c>
      <c r="L1118" s="83">
        <v>-25.938610000000001</v>
      </c>
      <c r="M1118" s="83">
        <v>2</v>
      </c>
      <c r="N1118" s="83">
        <v>100</v>
      </c>
      <c r="O1118" s="83" t="s">
        <v>5214</v>
      </c>
      <c r="P1118" s="83" t="s">
        <v>5215</v>
      </c>
      <c r="Q1118" s="86">
        <v>280</v>
      </c>
      <c r="R1118" s="87">
        <v>3.2</v>
      </c>
      <c r="S1118" s="87">
        <v>36411</v>
      </c>
      <c r="T1118" s="87">
        <v>2568</v>
      </c>
      <c r="U1118" s="88">
        <v>3120.9428571428571</v>
      </c>
      <c r="V1118" s="88">
        <v>220.1142857142857</v>
      </c>
      <c r="W1118" s="86">
        <v>7.052813710142539</v>
      </c>
      <c r="X1118" s="87">
        <v>2261</v>
      </c>
      <c r="Y1118" s="87">
        <v>226</v>
      </c>
      <c r="Z1118" s="87">
        <v>81</v>
      </c>
      <c r="AA1118" s="86">
        <v>88.045171339563865</v>
      </c>
      <c r="AB1118" s="86">
        <v>8.8006230529595015</v>
      </c>
      <c r="AC1118" s="86">
        <v>3.1542056074766354</v>
      </c>
      <c r="AD1118" s="86">
        <v>89.68</v>
      </c>
      <c r="AE1118" s="86">
        <v>91.08</v>
      </c>
      <c r="AF1118" s="86">
        <v>71.260000000000005</v>
      </c>
      <c r="AG1118" s="86">
        <v>69.95</v>
      </c>
      <c r="AH1118" s="86">
        <v>109.98</v>
      </c>
      <c r="AI1118" s="88">
        <v>10251</v>
      </c>
      <c r="AJ1118" s="86">
        <v>28.153579962099368</v>
      </c>
      <c r="AK1118" s="86">
        <v>352</v>
      </c>
      <c r="AL1118" s="89">
        <v>39519</v>
      </c>
      <c r="AM1118" s="90">
        <v>0.70833333333333337</v>
      </c>
      <c r="AN1118" s="87">
        <v>189</v>
      </c>
      <c r="AO1118" s="89">
        <v>39525</v>
      </c>
      <c r="AP1118" s="91">
        <v>0.41666666666666669</v>
      </c>
      <c r="AQ1118" s="87">
        <v>213</v>
      </c>
      <c r="AR1118" s="89">
        <v>39519</v>
      </c>
      <c r="AS1118" s="91">
        <v>0.33333333333333331</v>
      </c>
      <c r="AT1118" s="87">
        <v>189</v>
      </c>
      <c r="AU1118" s="87">
        <v>213</v>
      </c>
      <c r="AV1118" s="87"/>
      <c r="AW1118" s="87"/>
      <c r="AX1118" s="87"/>
      <c r="AY1118" s="87"/>
      <c r="AZ1118" s="87"/>
      <c r="BA1118" s="92"/>
    </row>
    <row r="1119" spans="1:53" hidden="1">
      <c r="A1119" t="e">
        <f>VLOOKUP(C1119,'2010'!$G$2:$S$120,13,FALSE)</f>
        <v>#N/A</v>
      </c>
      <c r="B1119" s="10">
        <v>1117</v>
      </c>
      <c r="C1119" s="93" t="s">
        <v>5216</v>
      </c>
      <c r="D1119" s="94" t="s">
        <v>5217</v>
      </c>
      <c r="E1119" s="94" t="s">
        <v>177</v>
      </c>
      <c r="F1119" s="95" t="s">
        <v>4994</v>
      </c>
      <c r="G1119" s="95" t="s">
        <v>5089</v>
      </c>
      <c r="H1119" s="94"/>
      <c r="I1119" s="96" t="s">
        <v>740</v>
      </c>
      <c r="J1119" s="94" t="s">
        <v>5218</v>
      </c>
      <c r="K1119" s="94">
        <v>28.151890000000002</v>
      </c>
      <c r="L1119" s="94">
        <v>-25.828749999999999</v>
      </c>
      <c r="M1119" s="94">
        <v>2</v>
      </c>
      <c r="N1119" s="94">
        <v>80</v>
      </c>
      <c r="O1119" s="94" t="s">
        <v>5091</v>
      </c>
      <c r="P1119" s="94" t="s">
        <v>5158</v>
      </c>
      <c r="Q1119" s="97">
        <v>193.5</v>
      </c>
      <c r="R1119" s="98">
        <v>2.2000000000000002</v>
      </c>
      <c r="S1119" s="98">
        <v>93579</v>
      </c>
      <c r="T1119" s="98">
        <v>4303</v>
      </c>
      <c r="U1119" s="99">
        <v>11606.697674418603</v>
      </c>
      <c r="V1119" s="99">
        <v>533.7054263565891</v>
      </c>
      <c r="W1119" s="97">
        <v>4.5982538817469738</v>
      </c>
      <c r="X1119" s="98">
        <v>2964</v>
      </c>
      <c r="Y1119" s="98">
        <v>1033</v>
      </c>
      <c r="Z1119" s="98">
        <v>306</v>
      </c>
      <c r="AA1119" s="97">
        <v>68.882175226586099</v>
      </c>
      <c r="AB1119" s="97">
        <v>24.006507088078084</v>
      </c>
      <c r="AC1119" s="97">
        <v>7.1113176853358118</v>
      </c>
      <c r="AD1119" s="97">
        <v>79.7</v>
      </c>
      <c r="AE1119" s="97">
        <v>80.22</v>
      </c>
      <c r="AF1119" s="97">
        <v>69.099999999999994</v>
      </c>
      <c r="AG1119" s="97">
        <v>66.900000000000006</v>
      </c>
      <c r="AH1119" s="97">
        <v>92.99</v>
      </c>
      <c r="AI1119" s="99">
        <v>43872</v>
      </c>
      <c r="AJ1119" s="97">
        <v>46.882313339531308</v>
      </c>
      <c r="AK1119" s="97">
        <v>1256</v>
      </c>
      <c r="AL1119" s="100">
        <v>39520</v>
      </c>
      <c r="AM1119" s="101">
        <v>0.70833333333333337</v>
      </c>
      <c r="AN1119" s="98">
        <v>689</v>
      </c>
      <c r="AO1119" s="100">
        <v>39517</v>
      </c>
      <c r="AP1119" s="102">
        <v>0.33333333333333331</v>
      </c>
      <c r="AQ1119" s="98">
        <v>708</v>
      </c>
      <c r="AR1119" s="100">
        <v>39520</v>
      </c>
      <c r="AS1119" s="102">
        <v>0.75</v>
      </c>
      <c r="AT1119" s="98">
        <v>689</v>
      </c>
      <c r="AU1119" s="98">
        <v>708</v>
      </c>
      <c r="AV1119" s="98"/>
      <c r="AW1119" s="98"/>
      <c r="AX1119" s="98"/>
      <c r="AY1119" s="98"/>
      <c r="AZ1119" s="98"/>
      <c r="BA1119" s="103"/>
    </row>
    <row r="1120" spans="1:53" hidden="1">
      <c r="A1120" t="e">
        <f>VLOOKUP(C1120,'2010'!$G$2:$S$120,13,FALSE)</f>
        <v>#N/A</v>
      </c>
      <c r="B1120" s="10">
        <v>1118</v>
      </c>
      <c r="C1120" s="82" t="s">
        <v>5219</v>
      </c>
      <c r="D1120" s="83" t="s">
        <v>5220</v>
      </c>
      <c r="E1120" s="83" t="s">
        <v>177</v>
      </c>
      <c r="F1120" s="84"/>
      <c r="G1120" s="84" t="s">
        <v>5221</v>
      </c>
      <c r="H1120" s="83"/>
      <c r="I1120" s="85" t="s">
        <v>2009</v>
      </c>
      <c r="J1120" s="83" t="s">
        <v>5222</v>
      </c>
      <c r="K1120" s="83">
        <v>28.04222</v>
      </c>
      <c r="L1120" s="83">
        <v>-25.62</v>
      </c>
      <c r="M1120" s="83">
        <v>2</v>
      </c>
      <c r="N1120" s="83">
        <v>100</v>
      </c>
      <c r="O1120" s="83" t="s">
        <v>3607</v>
      </c>
      <c r="P1120" s="83" t="s">
        <v>3612</v>
      </c>
      <c r="Q1120" s="86">
        <v>190.75</v>
      </c>
      <c r="R1120" s="87">
        <v>2.2000000000000002</v>
      </c>
      <c r="S1120" s="87">
        <v>111817</v>
      </c>
      <c r="T1120" s="87">
        <v>5431</v>
      </c>
      <c r="U1120" s="88">
        <v>14068.718217562255</v>
      </c>
      <c r="V1120" s="88">
        <v>683.32372214941029</v>
      </c>
      <c r="W1120" s="86">
        <v>4.8570432045216734</v>
      </c>
      <c r="X1120" s="87">
        <v>3209</v>
      </c>
      <c r="Y1120" s="87">
        <v>2005</v>
      </c>
      <c r="Z1120" s="87">
        <v>217</v>
      </c>
      <c r="AA1120" s="86">
        <v>59.086724360154662</v>
      </c>
      <c r="AB1120" s="86">
        <v>36.917694715522003</v>
      </c>
      <c r="AC1120" s="86">
        <v>3.9955809243233289</v>
      </c>
      <c r="AD1120" s="86">
        <v>78.39</v>
      </c>
      <c r="AE1120" s="86">
        <v>78.75</v>
      </c>
      <c r="AF1120" s="86">
        <v>71.349999999999994</v>
      </c>
      <c r="AG1120" s="86">
        <v>64.88</v>
      </c>
      <c r="AH1120" s="86">
        <v>91.99</v>
      </c>
      <c r="AI1120" s="88">
        <v>5885</v>
      </c>
      <c r="AJ1120" s="86">
        <v>5.2630637559583962</v>
      </c>
      <c r="AK1120" s="86">
        <v>1447</v>
      </c>
      <c r="AL1120" s="89">
        <v>39482</v>
      </c>
      <c r="AM1120" s="90">
        <v>0.33333333333333331</v>
      </c>
      <c r="AN1120" s="87">
        <v>1068</v>
      </c>
      <c r="AO1120" s="89">
        <v>39482</v>
      </c>
      <c r="AP1120" s="91">
        <v>0.29166666666666669</v>
      </c>
      <c r="AQ1120" s="87">
        <v>846</v>
      </c>
      <c r="AR1120" s="89">
        <v>39478</v>
      </c>
      <c r="AS1120" s="91">
        <v>0.79166666666666663</v>
      </c>
      <c r="AT1120" s="87">
        <v>1068</v>
      </c>
      <c r="AU1120" s="87">
        <v>846</v>
      </c>
      <c r="AV1120" s="87"/>
      <c r="AW1120" s="87"/>
      <c r="AX1120" s="87"/>
      <c r="AY1120" s="87"/>
      <c r="AZ1120" s="87"/>
      <c r="BA1120" s="92"/>
    </row>
    <row r="1121" spans="1:53" hidden="1">
      <c r="A1121" t="e">
        <f>VLOOKUP(C1121,'2010'!$G$2:$S$120,13,FALSE)</f>
        <v>#N/A</v>
      </c>
      <c r="B1121" s="10">
        <v>1119</v>
      </c>
      <c r="C1121" s="93" t="s">
        <v>5223</v>
      </c>
      <c r="D1121" s="94" t="s">
        <v>2331</v>
      </c>
      <c r="E1121" s="94" t="s">
        <v>177</v>
      </c>
      <c r="F1121" s="95" t="s">
        <v>3559</v>
      </c>
      <c r="G1121" s="95" t="s">
        <v>5224</v>
      </c>
      <c r="H1121" s="94" t="s">
        <v>191</v>
      </c>
      <c r="I1121" s="96" t="s">
        <v>2332</v>
      </c>
      <c r="J1121" s="94" t="s">
        <v>5225</v>
      </c>
      <c r="K1121" s="94">
        <v>28.169250000000002</v>
      </c>
      <c r="L1121" s="94">
        <v>-26.151979999999998</v>
      </c>
      <c r="M1121" s="94">
        <v>8</v>
      </c>
      <c r="N1121" s="94">
        <v>120</v>
      </c>
      <c r="O1121" s="94" t="s">
        <v>5226</v>
      </c>
      <c r="P1121" s="94" t="s">
        <v>1694</v>
      </c>
      <c r="Q1121" s="97">
        <v>3087</v>
      </c>
      <c r="R1121" s="98">
        <v>35.1</v>
      </c>
      <c r="S1121" s="98">
        <v>12496577</v>
      </c>
      <c r="T1121" s="98">
        <v>875089</v>
      </c>
      <c r="U1121" s="99">
        <v>97155.117589893111</v>
      </c>
      <c r="V1121" s="99">
        <v>6803.4130223517986</v>
      </c>
      <c r="W1121" s="97">
        <v>7.0026296000896879</v>
      </c>
      <c r="X1121" s="98">
        <v>409442</v>
      </c>
      <c r="Y1121" s="98">
        <v>191234</v>
      </c>
      <c r="Z1121" s="98">
        <v>274413</v>
      </c>
      <c r="AA1121" s="97">
        <v>46.788612358285839</v>
      </c>
      <c r="AB1121" s="97">
        <v>21.85309151412028</v>
      </c>
      <c r="AC1121" s="97">
        <v>31.358296127593878</v>
      </c>
      <c r="AD1121" s="97">
        <v>103.2</v>
      </c>
      <c r="AE1121" s="97">
        <v>104.51</v>
      </c>
      <c r="AF1121" s="97">
        <v>85.79</v>
      </c>
      <c r="AG1121" s="97">
        <v>87.93</v>
      </c>
      <c r="AH1121" s="97">
        <v>118.97</v>
      </c>
      <c r="AI1121" s="99">
        <v>1378421</v>
      </c>
      <c r="AJ1121" s="97">
        <v>11.03038856160371</v>
      </c>
      <c r="AK1121" s="97">
        <v>9962</v>
      </c>
      <c r="AL1121" s="100">
        <v>39619</v>
      </c>
      <c r="AM1121" s="101">
        <v>0.70833333333333337</v>
      </c>
      <c r="AN1121" s="98">
        <v>6217</v>
      </c>
      <c r="AO1121" s="100">
        <v>39679</v>
      </c>
      <c r="AP1121" s="102">
        <v>0.75</v>
      </c>
      <c r="AQ1121" s="98">
        <v>4622</v>
      </c>
      <c r="AR1121" s="100">
        <v>39574</v>
      </c>
      <c r="AS1121" s="102">
        <v>0.375</v>
      </c>
      <c r="AT1121" s="98">
        <v>1099</v>
      </c>
      <c r="AU1121" s="98">
        <v>1343</v>
      </c>
      <c r="AV1121" s="98">
        <v>1694</v>
      </c>
      <c r="AW1121" s="98">
        <v>2272</v>
      </c>
      <c r="AX1121" s="98">
        <v>1615</v>
      </c>
      <c r="AY1121" s="98">
        <v>1202</v>
      </c>
      <c r="AZ1121" s="98">
        <v>1121</v>
      </c>
      <c r="BA1121" s="103">
        <v>1781</v>
      </c>
    </row>
    <row r="1122" spans="1:53" hidden="1">
      <c r="A1122" t="e">
        <f>VLOOKUP(C1122,'2010'!$G$2:$S$120,13,FALSE)</f>
        <v>#N/A</v>
      </c>
      <c r="B1122" s="10">
        <v>1120</v>
      </c>
      <c r="C1122" s="82" t="s">
        <v>5227</v>
      </c>
      <c r="D1122" s="83" t="s">
        <v>5228</v>
      </c>
      <c r="E1122" s="83" t="s">
        <v>177</v>
      </c>
      <c r="F1122" s="84"/>
      <c r="G1122" s="84" t="s">
        <v>5229</v>
      </c>
      <c r="H1122" s="83"/>
      <c r="I1122" s="85" t="s">
        <v>1947</v>
      </c>
      <c r="J1122" s="83" t="s">
        <v>5230</v>
      </c>
      <c r="K1122" s="83">
        <v>28.211670000000002</v>
      </c>
      <c r="L1122" s="83">
        <v>-25.608609999999999</v>
      </c>
      <c r="M1122" s="83">
        <v>2</v>
      </c>
      <c r="N1122" s="83">
        <v>100</v>
      </c>
      <c r="O1122" s="83" t="s">
        <v>5231</v>
      </c>
      <c r="P1122" s="83" t="s">
        <v>5232</v>
      </c>
      <c r="Q1122" s="86">
        <v>188.25</v>
      </c>
      <c r="R1122" s="87">
        <v>2.1</v>
      </c>
      <c r="S1122" s="87">
        <v>14520</v>
      </c>
      <c r="T1122" s="87">
        <v>1106</v>
      </c>
      <c r="U1122" s="88">
        <v>1851.1553784860557</v>
      </c>
      <c r="V1122" s="88">
        <v>141.00398406374501</v>
      </c>
      <c r="W1122" s="86">
        <v>7.6170798898071626</v>
      </c>
      <c r="X1122" s="87">
        <v>848</v>
      </c>
      <c r="Y1122" s="87">
        <v>227</v>
      </c>
      <c r="Z1122" s="87">
        <v>31</v>
      </c>
      <c r="AA1122" s="86">
        <v>76.67269439421338</v>
      </c>
      <c r="AB1122" s="86">
        <v>20.524412296564197</v>
      </c>
      <c r="AC1122" s="86">
        <v>2.8028933092224229</v>
      </c>
      <c r="AD1122" s="86">
        <v>83.13</v>
      </c>
      <c r="AE1122" s="86">
        <v>84.13</v>
      </c>
      <c r="AF1122" s="86">
        <v>70.989999999999995</v>
      </c>
      <c r="AG1122" s="86">
        <v>65.92</v>
      </c>
      <c r="AH1122" s="86">
        <v>99.98</v>
      </c>
      <c r="AI1122" s="88">
        <v>2103</v>
      </c>
      <c r="AJ1122" s="86">
        <v>14.483471074380166</v>
      </c>
      <c r="AK1122" s="86">
        <v>209</v>
      </c>
      <c r="AL1122" s="89">
        <v>39479</v>
      </c>
      <c r="AM1122" s="90">
        <v>0.33333333333333331</v>
      </c>
      <c r="AN1122" s="87">
        <v>145</v>
      </c>
      <c r="AO1122" s="89">
        <v>39482</v>
      </c>
      <c r="AP1122" s="91">
        <v>0.29166666666666669</v>
      </c>
      <c r="AQ1122" s="87">
        <v>141</v>
      </c>
      <c r="AR1122" s="89">
        <v>39482</v>
      </c>
      <c r="AS1122" s="91">
        <v>0.75</v>
      </c>
      <c r="AT1122" s="87">
        <v>145</v>
      </c>
      <c r="AU1122" s="87">
        <v>141</v>
      </c>
      <c r="AV1122" s="87"/>
      <c r="AW1122" s="87"/>
      <c r="AX1122" s="87"/>
      <c r="AY1122" s="87"/>
      <c r="AZ1122" s="87"/>
      <c r="BA1122" s="92"/>
    </row>
    <row r="1123" spans="1:53" hidden="1">
      <c r="A1123" t="e">
        <f>VLOOKUP(C1123,'2010'!$G$2:$S$120,13,FALSE)</f>
        <v>#N/A</v>
      </c>
      <c r="B1123" s="10">
        <v>1121</v>
      </c>
      <c r="C1123" s="93" t="s">
        <v>5233</v>
      </c>
      <c r="D1123" s="94" t="s">
        <v>5234</v>
      </c>
      <c r="E1123" s="94" t="s">
        <v>177</v>
      </c>
      <c r="F1123" s="95" t="s">
        <v>171</v>
      </c>
      <c r="G1123" s="95" t="s">
        <v>2587</v>
      </c>
      <c r="H1123" s="94" t="s">
        <v>222</v>
      </c>
      <c r="I1123" s="96" t="s">
        <v>2022</v>
      </c>
      <c r="J1123" s="94" t="s">
        <v>5235</v>
      </c>
      <c r="K1123" s="94">
        <v>28.165559999999999</v>
      </c>
      <c r="L1123" s="94">
        <v>-25.793890000000001</v>
      </c>
      <c r="M1123" s="94">
        <v>2</v>
      </c>
      <c r="N1123" s="94">
        <v>70</v>
      </c>
      <c r="O1123" s="94" t="s">
        <v>1758</v>
      </c>
      <c r="P1123" s="94" t="s">
        <v>4732</v>
      </c>
      <c r="Q1123" s="97">
        <v>193.25</v>
      </c>
      <c r="R1123" s="98">
        <v>2.2000000000000002</v>
      </c>
      <c r="S1123" s="98">
        <v>183810</v>
      </c>
      <c r="T1123" s="98">
        <v>9927</v>
      </c>
      <c r="U1123" s="99">
        <v>22827.632600258734</v>
      </c>
      <c r="V1123" s="99">
        <v>1232.8486416558862</v>
      </c>
      <c r="W1123" s="97">
        <v>5.4006854904520969</v>
      </c>
      <c r="X1123" s="98">
        <v>5637</v>
      </c>
      <c r="Y1123" s="98">
        <v>3727</v>
      </c>
      <c r="Z1123" s="98">
        <v>563</v>
      </c>
      <c r="AA1123" s="97">
        <v>56.784527047446353</v>
      </c>
      <c r="AB1123" s="97">
        <v>37.54407172358215</v>
      </c>
      <c r="AC1123" s="97">
        <v>5.6714012289714919</v>
      </c>
      <c r="AD1123" s="97">
        <v>63.37</v>
      </c>
      <c r="AE1123" s="97">
        <v>63.83</v>
      </c>
      <c r="AF1123" s="97">
        <v>55.26</v>
      </c>
      <c r="AG1123" s="97">
        <v>55.63</v>
      </c>
      <c r="AH1123" s="97">
        <v>75.98</v>
      </c>
      <c r="AI1123" s="99">
        <v>45056</v>
      </c>
      <c r="AJ1123" s="97">
        <v>24.512268102932374</v>
      </c>
      <c r="AK1123" s="97">
        <v>3087</v>
      </c>
      <c r="AL1123" s="100">
        <v>39517</v>
      </c>
      <c r="AM1123" s="101">
        <v>0.33333333333333331</v>
      </c>
      <c r="AN1123" s="98">
        <v>1939</v>
      </c>
      <c r="AO1123" s="100">
        <v>39517</v>
      </c>
      <c r="AP1123" s="102">
        <v>0.33333333333333331</v>
      </c>
      <c r="AQ1123" s="98">
        <v>1502</v>
      </c>
      <c r="AR1123" s="100">
        <v>39517</v>
      </c>
      <c r="AS1123" s="102">
        <v>0.70833333333333337</v>
      </c>
      <c r="AT1123" s="98">
        <v>1939</v>
      </c>
      <c r="AU1123" s="98">
        <v>1502</v>
      </c>
      <c r="AV1123" s="98"/>
      <c r="AW1123" s="98"/>
      <c r="AX1123" s="98"/>
      <c r="AY1123" s="98"/>
      <c r="AZ1123" s="98"/>
      <c r="BA1123" s="103"/>
    </row>
    <row r="1124" spans="1:53" hidden="1">
      <c r="A1124" t="e">
        <f>VLOOKUP(C1124,'2010'!$G$2:$S$120,13,FALSE)</f>
        <v>#N/A</v>
      </c>
      <c r="B1124" s="10">
        <v>1122</v>
      </c>
      <c r="C1124" s="82" t="s">
        <v>5236</v>
      </c>
      <c r="D1124" s="83" t="s">
        <v>5237</v>
      </c>
      <c r="E1124" s="83" t="s">
        <v>177</v>
      </c>
      <c r="F1124" s="84" t="s">
        <v>171</v>
      </c>
      <c r="G1124" s="84" t="s">
        <v>2587</v>
      </c>
      <c r="H1124" s="83" t="s">
        <v>222</v>
      </c>
      <c r="I1124" s="85" t="s">
        <v>1635</v>
      </c>
      <c r="J1124" s="83" t="s">
        <v>5238</v>
      </c>
      <c r="K1124" s="83">
        <v>28.158329999999999</v>
      </c>
      <c r="L1124" s="83">
        <v>-25.829440000000002</v>
      </c>
      <c r="M1124" s="83">
        <v>2</v>
      </c>
      <c r="N1124" s="83">
        <v>80</v>
      </c>
      <c r="O1124" s="83" t="s">
        <v>5239</v>
      </c>
      <c r="P1124" s="83" t="s">
        <v>4732</v>
      </c>
      <c r="Q1124" s="86">
        <v>193.57</v>
      </c>
      <c r="R1124" s="87">
        <v>2.2000000000000002</v>
      </c>
      <c r="S1124" s="87">
        <v>208838</v>
      </c>
      <c r="T1124" s="87">
        <v>10202</v>
      </c>
      <c r="U1124" s="88">
        <v>25893.020612698252</v>
      </c>
      <c r="V1124" s="88">
        <v>1264.906752079351</v>
      </c>
      <c r="W1124" s="86">
        <v>4.8851262701232541</v>
      </c>
      <c r="X1124" s="87">
        <v>6334</v>
      </c>
      <c r="Y1124" s="87">
        <v>3470</v>
      </c>
      <c r="Z1124" s="87">
        <v>398</v>
      </c>
      <c r="AA1124" s="86">
        <v>62.085865516565377</v>
      </c>
      <c r="AB1124" s="86">
        <v>34.012938639482456</v>
      </c>
      <c r="AC1124" s="86">
        <v>3.9011958439521663</v>
      </c>
      <c r="AD1124" s="86">
        <v>61.1</v>
      </c>
      <c r="AE1124" s="86">
        <v>61.46</v>
      </c>
      <c r="AF1124" s="86">
        <v>54.08</v>
      </c>
      <c r="AG1124" s="86">
        <v>55.63</v>
      </c>
      <c r="AH1124" s="86">
        <v>70.989999999999995</v>
      </c>
      <c r="AI1124" s="88">
        <v>7260</v>
      </c>
      <c r="AJ1124" s="86">
        <v>3.4763788199465613</v>
      </c>
      <c r="AK1124" s="86">
        <v>2528</v>
      </c>
      <c r="AL1124" s="89">
        <v>39513</v>
      </c>
      <c r="AM1124" s="90">
        <v>0.70833333333333337</v>
      </c>
      <c r="AN1124" s="87">
        <v>1608</v>
      </c>
      <c r="AO1124" s="89">
        <v>39517</v>
      </c>
      <c r="AP1124" s="91">
        <v>0.33333333333333331</v>
      </c>
      <c r="AQ1124" s="87">
        <v>1531</v>
      </c>
      <c r="AR1124" s="89">
        <v>39520</v>
      </c>
      <c r="AS1124" s="91">
        <v>0.70833333333333337</v>
      </c>
      <c r="AT1124" s="87">
        <v>1608</v>
      </c>
      <c r="AU1124" s="87">
        <v>1531</v>
      </c>
      <c r="AV1124" s="87"/>
      <c r="AW1124" s="87"/>
      <c r="AX1124" s="87"/>
      <c r="AY1124" s="87"/>
      <c r="AZ1124" s="87"/>
      <c r="BA1124" s="92"/>
    </row>
    <row r="1125" spans="1:53" hidden="1">
      <c r="A1125" t="e">
        <f>VLOOKUP(C1125,'2010'!$G$2:$S$120,13,FALSE)</f>
        <v>#N/A</v>
      </c>
      <c r="B1125" s="10">
        <v>1123</v>
      </c>
      <c r="C1125" s="93" t="s">
        <v>5240</v>
      </c>
      <c r="D1125" s="94" t="s">
        <v>5241</v>
      </c>
      <c r="E1125" s="94" t="s">
        <v>177</v>
      </c>
      <c r="F1125" s="95" t="s">
        <v>171</v>
      </c>
      <c r="G1125" s="95" t="s">
        <v>2587</v>
      </c>
      <c r="H1125" s="94" t="s">
        <v>222</v>
      </c>
      <c r="I1125" s="96" t="s">
        <v>3136</v>
      </c>
      <c r="J1125" s="94" t="s">
        <v>5242</v>
      </c>
      <c r="K1125" s="94">
        <v>28.102219999999999</v>
      </c>
      <c r="L1125" s="94">
        <v>-26.046939999999999</v>
      </c>
      <c r="M1125" s="94">
        <v>2</v>
      </c>
      <c r="N1125" s="94">
        <v>80</v>
      </c>
      <c r="O1125" s="94" t="s">
        <v>4897</v>
      </c>
      <c r="P1125" s="94" t="s">
        <v>5243</v>
      </c>
      <c r="Q1125" s="97">
        <v>169.25</v>
      </c>
      <c r="R1125" s="98">
        <v>1.9</v>
      </c>
      <c r="S1125" s="98">
        <v>76804</v>
      </c>
      <c r="T1125" s="98">
        <v>4293</v>
      </c>
      <c r="U1125" s="99">
        <v>10890.966026587888</v>
      </c>
      <c r="V1125" s="99">
        <v>608.75627769571634</v>
      </c>
      <c r="W1125" s="97">
        <v>5.5895526274673193</v>
      </c>
      <c r="X1125" s="98">
        <v>3446</v>
      </c>
      <c r="Y1125" s="98">
        <v>653</v>
      </c>
      <c r="Z1125" s="98">
        <v>194</v>
      </c>
      <c r="AA1125" s="97">
        <v>80.270207314232465</v>
      </c>
      <c r="AB1125" s="97">
        <v>15.2108082925693</v>
      </c>
      <c r="AC1125" s="97">
        <v>4.5189843931982301</v>
      </c>
      <c r="AD1125" s="97">
        <v>64.069999999999993</v>
      </c>
      <c r="AE1125" s="97">
        <v>64.64</v>
      </c>
      <c r="AF1125" s="97">
        <v>54.37</v>
      </c>
      <c r="AG1125" s="97">
        <v>55.63</v>
      </c>
      <c r="AH1125" s="97">
        <v>77.98</v>
      </c>
      <c r="AI1125" s="99">
        <v>8194</v>
      </c>
      <c r="AJ1125" s="97">
        <v>10.668715171084839</v>
      </c>
      <c r="AK1125" s="97">
        <v>1290</v>
      </c>
      <c r="AL1125" s="100">
        <v>39687</v>
      </c>
      <c r="AM1125" s="101">
        <v>0.70833333333333337</v>
      </c>
      <c r="AN1125" s="98">
        <v>769</v>
      </c>
      <c r="AO1125" s="100">
        <v>39689</v>
      </c>
      <c r="AP1125" s="102">
        <v>0.54166666666666663</v>
      </c>
      <c r="AQ1125" s="98">
        <v>751</v>
      </c>
      <c r="AR1125" s="100">
        <v>39688</v>
      </c>
      <c r="AS1125" s="102">
        <v>0.33333333333333331</v>
      </c>
      <c r="AT1125" s="98">
        <v>769</v>
      </c>
      <c r="AU1125" s="98">
        <v>751</v>
      </c>
      <c r="AV1125" s="98"/>
      <c r="AW1125" s="98"/>
      <c r="AX1125" s="98"/>
      <c r="AY1125" s="98"/>
      <c r="AZ1125" s="98"/>
      <c r="BA1125" s="103"/>
    </row>
    <row r="1126" spans="1:53" hidden="1">
      <c r="A1126" t="e">
        <f>VLOOKUP(C1126,'2010'!$G$2:$S$120,13,FALSE)</f>
        <v>#N/A</v>
      </c>
      <c r="B1126" s="10">
        <v>1124</v>
      </c>
      <c r="C1126" s="82" t="s">
        <v>5244</v>
      </c>
      <c r="D1126" s="83" t="s">
        <v>5245</v>
      </c>
      <c r="E1126" s="83" t="s">
        <v>177</v>
      </c>
      <c r="F1126" s="84" t="s">
        <v>5010</v>
      </c>
      <c r="G1126" s="84" t="s">
        <v>5246</v>
      </c>
      <c r="H1126" s="83"/>
      <c r="I1126" s="85" t="s">
        <v>5247</v>
      </c>
      <c r="J1126" s="83" t="s">
        <v>5248</v>
      </c>
      <c r="K1126" s="83">
        <v>28.078890000000001</v>
      </c>
      <c r="L1126" s="83">
        <v>-26.449169999999999</v>
      </c>
      <c r="M1126" s="83">
        <v>2</v>
      </c>
      <c r="N1126" s="83">
        <v>100</v>
      </c>
      <c r="O1126" s="83" t="s">
        <v>2278</v>
      </c>
      <c r="P1126" s="83" t="s">
        <v>5249</v>
      </c>
      <c r="Q1126" s="86">
        <v>180.5</v>
      </c>
      <c r="R1126" s="87">
        <v>2.1</v>
      </c>
      <c r="S1126" s="87">
        <v>34782</v>
      </c>
      <c r="T1126" s="87">
        <v>7110</v>
      </c>
      <c r="U1126" s="88">
        <v>4624.7534626038778</v>
      </c>
      <c r="V1126" s="88">
        <v>945.3739612188366</v>
      </c>
      <c r="W1126" s="86">
        <v>20.441607728135242</v>
      </c>
      <c r="X1126" s="87">
        <v>2935</v>
      </c>
      <c r="Y1126" s="87">
        <v>2175</v>
      </c>
      <c r="Z1126" s="87">
        <v>2000</v>
      </c>
      <c r="AA1126" s="86">
        <v>41.279887482419127</v>
      </c>
      <c r="AB1126" s="86">
        <v>30.590717299578056</v>
      </c>
      <c r="AC1126" s="86">
        <v>28.129395218002813</v>
      </c>
      <c r="AD1126" s="86">
        <v>81.7</v>
      </c>
      <c r="AE1126" s="86">
        <v>84.32</v>
      </c>
      <c r="AF1126" s="86">
        <v>71.510000000000005</v>
      </c>
      <c r="AG1126" s="86">
        <v>64.900000000000006</v>
      </c>
      <c r="AH1126" s="86">
        <v>98.98</v>
      </c>
      <c r="AI1126" s="88">
        <v>4455</v>
      </c>
      <c r="AJ1126" s="86">
        <v>12.808349146110057</v>
      </c>
      <c r="AK1126" s="86">
        <v>517</v>
      </c>
      <c r="AL1126" s="89">
        <v>39636</v>
      </c>
      <c r="AM1126" s="90">
        <v>0.75</v>
      </c>
      <c r="AN1126" s="87">
        <v>340</v>
      </c>
      <c r="AO1126" s="89">
        <v>39641</v>
      </c>
      <c r="AP1126" s="91">
        <v>0.29166666666666669</v>
      </c>
      <c r="AQ1126" s="87">
        <v>334</v>
      </c>
      <c r="AR1126" s="89">
        <v>39636</v>
      </c>
      <c r="AS1126" s="91">
        <v>0.75</v>
      </c>
      <c r="AT1126" s="87">
        <v>340</v>
      </c>
      <c r="AU1126" s="87">
        <v>334</v>
      </c>
      <c r="AV1126" s="87"/>
      <c r="AW1126" s="87"/>
      <c r="AX1126" s="87"/>
      <c r="AY1126" s="87"/>
      <c r="AZ1126" s="87"/>
      <c r="BA1126" s="92"/>
    </row>
    <row r="1127" spans="1:53" hidden="1">
      <c r="A1127" t="e">
        <f>VLOOKUP(C1127,'2010'!$G$2:$S$120,13,FALSE)</f>
        <v>#N/A</v>
      </c>
      <c r="B1127" s="10">
        <v>1125</v>
      </c>
      <c r="C1127" s="93" t="s">
        <v>5250</v>
      </c>
      <c r="D1127" s="94" t="s">
        <v>5251</v>
      </c>
      <c r="E1127" s="94" t="s">
        <v>177</v>
      </c>
      <c r="F1127" s="95" t="s">
        <v>5252</v>
      </c>
      <c r="G1127" s="95" t="s">
        <v>5253</v>
      </c>
      <c r="H1127" s="94"/>
      <c r="I1127" s="96" t="s">
        <v>5254</v>
      </c>
      <c r="J1127" s="94" t="s">
        <v>5255</v>
      </c>
      <c r="K1127" s="94">
        <v>27.90972</v>
      </c>
      <c r="L1127" s="94">
        <v>-26.039169999999999</v>
      </c>
      <c r="M1127" s="94">
        <v>2</v>
      </c>
      <c r="N1127" s="94">
        <v>100</v>
      </c>
      <c r="O1127" s="94" t="s">
        <v>5256</v>
      </c>
      <c r="P1127" s="94" t="s">
        <v>5257</v>
      </c>
      <c r="Q1127" s="97">
        <v>286.75</v>
      </c>
      <c r="R1127" s="98">
        <v>3.3</v>
      </c>
      <c r="S1127" s="98">
        <v>65091</v>
      </c>
      <c r="T1127" s="98">
        <v>4770</v>
      </c>
      <c r="U1127" s="99">
        <v>5447.895379250218</v>
      </c>
      <c r="V1127" s="99">
        <v>399.23278116826503</v>
      </c>
      <c r="W1127" s="97">
        <v>7.3282020555837217</v>
      </c>
      <c r="X1127" s="98">
        <v>3802</v>
      </c>
      <c r="Y1127" s="98">
        <v>800</v>
      </c>
      <c r="Z1127" s="98">
        <v>168</v>
      </c>
      <c r="AA1127" s="97">
        <v>79.706498951781967</v>
      </c>
      <c r="AB1127" s="97">
        <v>16.771488469601678</v>
      </c>
      <c r="AC1127" s="97">
        <v>3.5220125786163523</v>
      </c>
      <c r="AD1127" s="97">
        <v>87.42</v>
      </c>
      <c r="AE1127" s="97">
        <v>88.3</v>
      </c>
      <c r="AF1127" s="97">
        <v>76.209999999999994</v>
      </c>
      <c r="AG1127" s="97">
        <v>70.88</v>
      </c>
      <c r="AH1127" s="97">
        <v>105.99</v>
      </c>
      <c r="AI1127" s="99">
        <v>13740</v>
      </c>
      <c r="AJ1127" s="97">
        <v>21.10890906576946</v>
      </c>
      <c r="AK1127" s="97">
        <v>645</v>
      </c>
      <c r="AL1127" s="100">
        <v>39491</v>
      </c>
      <c r="AM1127" s="101">
        <v>0.75</v>
      </c>
      <c r="AN1127" s="98">
        <v>430</v>
      </c>
      <c r="AO1127" s="100">
        <v>39500</v>
      </c>
      <c r="AP1127" s="102">
        <v>0.33333333333333331</v>
      </c>
      <c r="AQ1127" s="98">
        <v>293</v>
      </c>
      <c r="AR1127" s="100">
        <v>39504</v>
      </c>
      <c r="AS1127" s="102">
        <v>0.75</v>
      </c>
      <c r="AT1127" s="98">
        <v>430</v>
      </c>
      <c r="AU1127" s="98">
        <v>293</v>
      </c>
      <c r="AV1127" s="98"/>
      <c r="AW1127" s="98"/>
      <c r="AX1127" s="98"/>
      <c r="AY1127" s="98"/>
      <c r="AZ1127" s="98"/>
      <c r="BA1127" s="103"/>
    </row>
    <row r="1128" spans="1:53" hidden="1">
      <c r="A1128" t="e">
        <f>VLOOKUP(C1128,'2010'!$G$2:$S$120,13,FALSE)</f>
        <v>#N/A</v>
      </c>
      <c r="B1128" s="10">
        <v>1126</v>
      </c>
      <c r="C1128" s="82" t="s">
        <v>5258</v>
      </c>
      <c r="D1128" s="83" t="s">
        <v>5259</v>
      </c>
      <c r="E1128" s="83" t="s">
        <v>177</v>
      </c>
      <c r="F1128" s="84" t="s">
        <v>4537</v>
      </c>
      <c r="G1128" s="84" t="s">
        <v>4786</v>
      </c>
      <c r="H1128" s="83"/>
      <c r="I1128" s="85" t="s">
        <v>5260</v>
      </c>
      <c r="J1128" s="83" t="s">
        <v>5261</v>
      </c>
      <c r="K1128" s="83">
        <v>27.88222</v>
      </c>
      <c r="L1128" s="83">
        <v>-26.039169999999999</v>
      </c>
      <c r="M1128" s="83">
        <v>2</v>
      </c>
      <c r="N1128" s="83">
        <v>100</v>
      </c>
      <c r="O1128" s="83" t="s">
        <v>5262</v>
      </c>
      <c r="P1128" s="83" t="s">
        <v>5263</v>
      </c>
      <c r="Q1128" s="86">
        <v>190.82</v>
      </c>
      <c r="R1128" s="87">
        <v>2.2000000000000002</v>
      </c>
      <c r="S1128" s="87">
        <v>115838</v>
      </c>
      <c r="T1128" s="87">
        <v>8141</v>
      </c>
      <c r="U1128" s="88">
        <v>14569.290430772457</v>
      </c>
      <c r="V1128" s="88">
        <v>1023.9178283198826</v>
      </c>
      <c r="W1128" s="86">
        <v>7.0279182996944005</v>
      </c>
      <c r="X1128" s="87">
        <v>6545</v>
      </c>
      <c r="Y1128" s="87">
        <v>1057</v>
      </c>
      <c r="Z1128" s="87">
        <v>539</v>
      </c>
      <c r="AA1128" s="86">
        <v>80.395528804815129</v>
      </c>
      <c r="AB1128" s="86">
        <v>12.983662940670678</v>
      </c>
      <c r="AC1128" s="86">
        <v>6.6208082545141878</v>
      </c>
      <c r="AD1128" s="86">
        <v>75.38</v>
      </c>
      <c r="AE1128" s="86">
        <v>76</v>
      </c>
      <c r="AF1128" s="86">
        <v>67.209999999999994</v>
      </c>
      <c r="AG1128" s="86">
        <v>60.88</v>
      </c>
      <c r="AH1128" s="86">
        <v>89.97</v>
      </c>
      <c r="AI1128" s="88">
        <v>5141</v>
      </c>
      <c r="AJ1128" s="86">
        <v>4.4380945803622298</v>
      </c>
      <c r="AK1128" s="86">
        <v>1682</v>
      </c>
      <c r="AL1128" s="89">
        <v>39499</v>
      </c>
      <c r="AM1128" s="90">
        <v>0.33333333333333331</v>
      </c>
      <c r="AN1128" s="87">
        <v>935</v>
      </c>
      <c r="AO1128" s="89">
        <v>39499</v>
      </c>
      <c r="AP1128" s="91">
        <v>0.33333333333333331</v>
      </c>
      <c r="AQ1128" s="87">
        <v>879</v>
      </c>
      <c r="AR1128" s="89">
        <v>39492</v>
      </c>
      <c r="AS1128" s="91">
        <v>0.75</v>
      </c>
      <c r="AT1128" s="87">
        <v>935</v>
      </c>
      <c r="AU1128" s="87">
        <v>879</v>
      </c>
      <c r="AV1128" s="87"/>
      <c r="AW1128" s="87"/>
      <c r="AX1128" s="87"/>
      <c r="AY1128" s="87"/>
      <c r="AZ1128" s="87"/>
      <c r="BA1128" s="92"/>
    </row>
    <row r="1129" spans="1:53" hidden="1">
      <c r="A1129" t="e">
        <f>VLOOKUP(C1129,'2010'!$G$2:$S$120,13,FALSE)</f>
        <v>#N/A</v>
      </c>
      <c r="B1129" s="10">
        <v>1127</v>
      </c>
      <c r="C1129" s="93" t="s">
        <v>5264</v>
      </c>
      <c r="D1129" s="94" t="s">
        <v>5265</v>
      </c>
      <c r="E1129" s="94" t="s">
        <v>177</v>
      </c>
      <c r="F1129" s="95" t="s">
        <v>3593</v>
      </c>
      <c r="G1129" s="95" t="s">
        <v>3594</v>
      </c>
      <c r="H1129" s="94" t="s">
        <v>191</v>
      </c>
      <c r="I1129" s="96" t="s">
        <v>2345</v>
      </c>
      <c r="J1129" s="94" t="s">
        <v>5266</v>
      </c>
      <c r="K1129" s="94">
        <v>27.938890000000001</v>
      </c>
      <c r="L1129" s="94">
        <v>-26.01417</v>
      </c>
      <c r="M1129" s="94">
        <v>4</v>
      </c>
      <c r="N1129" s="94">
        <v>80</v>
      </c>
      <c r="O1129" s="94" t="s">
        <v>4745</v>
      </c>
      <c r="P1129" s="94" t="s">
        <v>5267</v>
      </c>
      <c r="Q1129" s="97">
        <v>196</v>
      </c>
      <c r="R1129" s="98">
        <v>2.2000000000000002</v>
      </c>
      <c r="S1129" s="98">
        <v>182666</v>
      </c>
      <c r="T1129" s="98">
        <v>12069</v>
      </c>
      <c r="U1129" s="99">
        <v>22367.265306122448</v>
      </c>
      <c r="V1129" s="99">
        <v>1477.8367346938776</v>
      </c>
      <c r="W1129" s="97">
        <v>6.6071409019740939</v>
      </c>
      <c r="X1129" s="98">
        <v>8426</v>
      </c>
      <c r="Y1129" s="98">
        <v>2335</v>
      </c>
      <c r="Z1129" s="98">
        <v>1308</v>
      </c>
      <c r="AA1129" s="97">
        <v>69.81522909934543</v>
      </c>
      <c r="AB1129" s="97">
        <v>19.347087579749772</v>
      </c>
      <c r="AC1129" s="97">
        <v>10.837683320904798</v>
      </c>
      <c r="AD1129" s="97">
        <v>73.47</v>
      </c>
      <c r="AE1129" s="97">
        <v>74.400000000000006</v>
      </c>
      <c r="AF1129" s="97">
        <v>60.14</v>
      </c>
      <c r="AG1129" s="97">
        <v>59.85</v>
      </c>
      <c r="AH1129" s="97">
        <v>86.98</v>
      </c>
      <c r="AI1129" s="99">
        <v>51649</v>
      </c>
      <c r="AJ1129" s="97">
        <v>28.275103193807276</v>
      </c>
      <c r="AK1129" s="97">
        <v>2228</v>
      </c>
      <c r="AL1129" s="100">
        <v>39489</v>
      </c>
      <c r="AM1129" s="101">
        <v>0.29166666666666669</v>
      </c>
      <c r="AN1129" s="98">
        <v>1335</v>
      </c>
      <c r="AO1129" s="100">
        <v>39489</v>
      </c>
      <c r="AP1129" s="102">
        <v>0.33333333333333331</v>
      </c>
      <c r="AQ1129" s="98">
        <v>1014</v>
      </c>
      <c r="AR1129" s="100">
        <v>39492</v>
      </c>
      <c r="AS1129" s="102">
        <v>0.70833333333333337</v>
      </c>
      <c r="AT1129" s="98">
        <v>607</v>
      </c>
      <c r="AU1129" s="98">
        <v>743</v>
      </c>
      <c r="AV1129" s="98">
        <v>578</v>
      </c>
      <c r="AW1129" s="98">
        <v>472</v>
      </c>
      <c r="AX1129" s="98"/>
      <c r="AY1129" s="98"/>
      <c r="AZ1129" s="98"/>
      <c r="BA1129" s="103"/>
    </row>
    <row r="1130" spans="1:53" hidden="1">
      <c r="A1130" t="e">
        <f>VLOOKUP(C1130,'2010'!$G$2:$S$120,13,FALSE)</f>
        <v>#N/A</v>
      </c>
      <c r="B1130" s="10">
        <v>1128</v>
      </c>
      <c r="C1130" s="82" t="s">
        <v>5268</v>
      </c>
      <c r="D1130" s="83" t="s">
        <v>5269</v>
      </c>
      <c r="E1130" s="83" t="s">
        <v>177</v>
      </c>
      <c r="F1130" s="84"/>
      <c r="G1130" s="84" t="s">
        <v>5270</v>
      </c>
      <c r="H1130" s="83" t="s">
        <v>191</v>
      </c>
      <c r="I1130" s="85" t="s">
        <v>3350</v>
      </c>
      <c r="J1130" s="83" t="s">
        <v>5271</v>
      </c>
      <c r="K1130" s="83">
        <v>28.063610000000001</v>
      </c>
      <c r="L1130" s="83">
        <v>-25.55667</v>
      </c>
      <c r="M1130" s="83">
        <v>3</v>
      </c>
      <c r="N1130" s="83">
        <v>60</v>
      </c>
      <c r="O1130" s="83" t="s">
        <v>4692</v>
      </c>
      <c r="P1130" s="83" t="s">
        <v>3612</v>
      </c>
      <c r="Q1130" s="86">
        <v>190.25</v>
      </c>
      <c r="R1130" s="87">
        <v>2.2000000000000002</v>
      </c>
      <c r="S1130" s="87">
        <v>150744</v>
      </c>
      <c r="T1130" s="87">
        <v>6328</v>
      </c>
      <c r="U1130" s="88">
        <v>19016.325886990802</v>
      </c>
      <c r="V1130" s="88">
        <v>798.27595269382391</v>
      </c>
      <c r="W1130" s="86">
        <v>4.1978453537122542</v>
      </c>
      <c r="X1130" s="87">
        <v>2520</v>
      </c>
      <c r="Y1130" s="87">
        <v>3647</v>
      </c>
      <c r="Z1130" s="87">
        <v>161</v>
      </c>
      <c r="AA1130" s="86">
        <v>39.823008849557525</v>
      </c>
      <c r="AB1130" s="86">
        <v>57.63274336283186</v>
      </c>
      <c r="AC1130" s="86">
        <v>2.5442477876106198</v>
      </c>
      <c r="AD1130" s="86">
        <v>58.37</v>
      </c>
      <c r="AE1130" s="86">
        <v>58.61</v>
      </c>
      <c r="AF1130" s="86">
        <v>52.85</v>
      </c>
      <c r="AG1130" s="86">
        <v>54.4</v>
      </c>
      <c r="AH1130" s="86">
        <v>66.97</v>
      </c>
      <c r="AI1130" s="88">
        <v>46630</v>
      </c>
      <c r="AJ1130" s="86">
        <v>30.933237807143239</v>
      </c>
      <c r="AK1130" s="86">
        <v>1639</v>
      </c>
      <c r="AL1130" s="89">
        <v>39478</v>
      </c>
      <c r="AM1130" s="90">
        <v>0.75</v>
      </c>
      <c r="AN1130" s="87">
        <v>970</v>
      </c>
      <c r="AO1130" s="89">
        <v>39478</v>
      </c>
      <c r="AP1130" s="91">
        <v>0.75</v>
      </c>
      <c r="AQ1130" s="87">
        <v>1089</v>
      </c>
      <c r="AR1130" s="89">
        <v>39479</v>
      </c>
      <c r="AS1130" s="91">
        <v>0.29166666666666669</v>
      </c>
      <c r="AT1130" s="87">
        <v>624</v>
      </c>
      <c r="AU1130" s="87">
        <v>362</v>
      </c>
      <c r="AV1130" s="87">
        <v>1089</v>
      </c>
      <c r="AW1130" s="87"/>
      <c r="AX1130" s="87"/>
      <c r="AY1130" s="87"/>
      <c r="AZ1130" s="87"/>
      <c r="BA1130" s="92"/>
    </row>
    <row r="1131" spans="1:53" hidden="1">
      <c r="A1131" t="e">
        <f>VLOOKUP(C1131,'2010'!$G$2:$S$120,13,FALSE)</f>
        <v>#N/A</v>
      </c>
      <c r="B1131" s="10">
        <v>1129</v>
      </c>
      <c r="C1131" s="93" t="s">
        <v>5272</v>
      </c>
      <c r="D1131" s="94" t="s">
        <v>5273</v>
      </c>
      <c r="E1131" s="94" t="s">
        <v>177</v>
      </c>
      <c r="F1131" s="95"/>
      <c r="G1131" s="95" t="s">
        <v>4704</v>
      </c>
      <c r="H1131" s="94" t="s">
        <v>191</v>
      </c>
      <c r="I1131" s="96" t="s">
        <v>3832</v>
      </c>
      <c r="J1131" s="94" t="s">
        <v>5274</v>
      </c>
      <c r="K1131" s="94">
        <v>27.85</v>
      </c>
      <c r="L1131" s="94">
        <v>-26.033329999999999</v>
      </c>
      <c r="M1131" s="94">
        <v>2</v>
      </c>
      <c r="N1131" s="94">
        <v>80</v>
      </c>
      <c r="O1131" s="94" t="s">
        <v>5275</v>
      </c>
      <c r="P1131" s="94" t="s">
        <v>5276</v>
      </c>
      <c r="Q1131" s="97">
        <v>188</v>
      </c>
      <c r="R1131" s="98">
        <v>2.1</v>
      </c>
      <c r="S1131" s="98">
        <v>41249</v>
      </c>
      <c r="T1131" s="98">
        <v>3170</v>
      </c>
      <c r="U1131" s="99">
        <v>5265.8297872340427</v>
      </c>
      <c r="V1131" s="99">
        <v>404.68085106382978</v>
      </c>
      <c r="W1131" s="97">
        <v>7.6850347887221506</v>
      </c>
      <c r="X1131" s="98">
        <v>2644</v>
      </c>
      <c r="Y1131" s="98">
        <v>451</v>
      </c>
      <c r="Z1131" s="98">
        <v>75</v>
      </c>
      <c r="AA1131" s="97">
        <v>83.406940063091483</v>
      </c>
      <c r="AB1131" s="97">
        <v>14.227129337539433</v>
      </c>
      <c r="AC1131" s="97">
        <v>2.3659305993690851</v>
      </c>
      <c r="AD1131" s="97">
        <v>76.94</v>
      </c>
      <c r="AE1131" s="97">
        <v>77.66</v>
      </c>
      <c r="AF1131" s="97">
        <v>68.27</v>
      </c>
      <c r="AG1131" s="97">
        <v>62.86</v>
      </c>
      <c r="AH1131" s="97">
        <v>89.97</v>
      </c>
      <c r="AI1131" s="99">
        <v>15733</v>
      </c>
      <c r="AJ1131" s="97">
        <v>38.141530703774635</v>
      </c>
      <c r="AK1131" s="97">
        <v>537</v>
      </c>
      <c r="AL1131" s="100">
        <v>39513</v>
      </c>
      <c r="AM1131" s="101">
        <v>0.75</v>
      </c>
      <c r="AN1131" s="98">
        <v>285</v>
      </c>
      <c r="AO1131" s="100">
        <v>39517</v>
      </c>
      <c r="AP1131" s="102">
        <v>0.33333333333333331</v>
      </c>
      <c r="AQ1131" s="98">
        <v>355</v>
      </c>
      <c r="AR1131" s="100">
        <v>39513</v>
      </c>
      <c r="AS1131" s="102">
        <v>0.75</v>
      </c>
      <c r="AT1131" s="98">
        <v>285</v>
      </c>
      <c r="AU1131" s="98">
        <v>355</v>
      </c>
      <c r="AV1131" s="98"/>
      <c r="AW1131" s="98"/>
      <c r="AX1131" s="98"/>
      <c r="AY1131" s="98"/>
      <c r="AZ1131" s="98"/>
      <c r="BA1131" s="103"/>
    </row>
    <row r="1132" spans="1:53" hidden="1">
      <c r="A1132" t="e">
        <f>VLOOKUP(C1132,'2010'!$G$2:$S$120,13,FALSE)</f>
        <v>#N/A</v>
      </c>
      <c r="B1132" s="10">
        <v>1130</v>
      </c>
      <c r="C1132" s="82" t="s">
        <v>5277</v>
      </c>
      <c r="D1132" s="83" t="s">
        <v>5278</v>
      </c>
      <c r="E1132" s="83" t="s">
        <v>177</v>
      </c>
      <c r="F1132" s="84" t="s">
        <v>2541</v>
      </c>
      <c r="G1132" s="84" t="s">
        <v>3438</v>
      </c>
      <c r="H1132" s="83" t="s">
        <v>191</v>
      </c>
      <c r="I1132" s="85" t="s">
        <v>3301</v>
      </c>
      <c r="J1132" s="83" t="s">
        <v>5279</v>
      </c>
      <c r="K1132" s="83">
        <v>28.27056</v>
      </c>
      <c r="L1132" s="83">
        <v>-26.052499999999998</v>
      </c>
      <c r="M1132" s="83">
        <v>2</v>
      </c>
      <c r="N1132" s="83">
        <v>100</v>
      </c>
      <c r="O1132" s="83" t="s">
        <v>2387</v>
      </c>
      <c r="P1132" s="83" t="s">
        <v>5098</v>
      </c>
      <c r="Q1132" s="86">
        <v>310.35000000000002</v>
      </c>
      <c r="R1132" s="87">
        <v>3.5</v>
      </c>
      <c r="S1132" s="87">
        <v>107115</v>
      </c>
      <c r="T1132" s="87">
        <v>8697</v>
      </c>
      <c r="U1132" s="88">
        <v>8283.4219429676159</v>
      </c>
      <c r="V1132" s="88">
        <v>672.55679072015459</v>
      </c>
      <c r="W1132" s="86">
        <v>8.1193110208654247</v>
      </c>
      <c r="X1132" s="87">
        <v>5728</v>
      </c>
      <c r="Y1132" s="87">
        <v>1829</v>
      </c>
      <c r="Z1132" s="87">
        <v>1140</v>
      </c>
      <c r="AA1132" s="86">
        <v>65.861791422329546</v>
      </c>
      <c r="AB1132" s="86">
        <v>21.030240312751523</v>
      </c>
      <c r="AC1132" s="86">
        <v>13.107968264918938</v>
      </c>
      <c r="AD1132" s="86">
        <v>75.53</v>
      </c>
      <c r="AE1132" s="86">
        <v>76.06</v>
      </c>
      <c r="AF1132" s="86">
        <v>69.36</v>
      </c>
      <c r="AG1132" s="86">
        <v>61.86</v>
      </c>
      <c r="AH1132" s="86">
        <v>88.97</v>
      </c>
      <c r="AI1132" s="88">
        <v>3919</v>
      </c>
      <c r="AJ1132" s="86">
        <v>3.6586845913270785</v>
      </c>
      <c r="AK1132" s="86">
        <v>1392</v>
      </c>
      <c r="AL1132" s="89">
        <v>39524</v>
      </c>
      <c r="AM1132" s="90">
        <v>0.33333333333333331</v>
      </c>
      <c r="AN1132" s="87">
        <v>732</v>
      </c>
      <c r="AO1132" s="89">
        <v>39527</v>
      </c>
      <c r="AP1132" s="91">
        <v>0.33333333333333331</v>
      </c>
      <c r="AQ1132" s="87">
        <v>723</v>
      </c>
      <c r="AR1132" s="89">
        <v>39524</v>
      </c>
      <c r="AS1132" s="91">
        <v>0.33333333333333331</v>
      </c>
      <c r="AT1132" s="87">
        <v>732</v>
      </c>
      <c r="AU1132" s="87">
        <v>723</v>
      </c>
      <c r="AV1132" s="87"/>
      <c r="AW1132" s="87"/>
      <c r="AX1132" s="87"/>
      <c r="AY1132" s="87"/>
      <c r="AZ1132" s="87"/>
      <c r="BA1132" s="92"/>
    </row>
    <row r="1133" spans="1:53" hidden="1">
      <c r="A1133" t="e">
        <f>VLOOKUP(C1133,'2010'!$G$2:$S$120,13,FALSE)</f>
        <v>#N/A</v>
      </c>
      <c r="B1133" s="10">
        <v>1131</v>
      </c>
      <c r="C1133" s="93" t="s">
        <v>5280</v>
      </c>
      <c r="D1133" s="94" t="s">
        <v>5281</v>
      </c>
      <c r="E1133" s="94" t="s">
        <v>177</v>
      </c>
      <c r="F1133" s="95" t="s">
        <v>4994</v>
      </c>
      <c r="G1133" s="95" t="s">
        <v>5041</v>
      </c>
      <c r="H1133" s="94"/>
      <c r="I1133" s="96" t="s">
        <v>5282</v>
      </c>
      <c r="J1133" s="94" t="s">
        <v>5283</v>
      </c>
      <c r="K1133" s="94">
        <v>28.306609999999999</v>
      </c>
      <c r="L1133" s="94">
        <v>-25.80367</v>
      </c>
      <c r="M1133" s="94">
        <v>2</v>
      </c>
      <c r="N1133" s="94">
        <v>80</v>
      </c>
      <c r="O1133" s="94" t="s">
        <v>5185</v>
      </c>
      <c r="P1133" s="94" t="s">
        <v>5038</v>
      </c>
      <c r="Q1133" s="97">
        <v>278</v>
      </c>
      <c r="R1133" s="98">
        <v>3.2</v>
      </c>
      <c r="S1133" s="98">
        <v>313303</v>
      </c>
      <c r="T1133" s="98">
        <v>8505</v>
      </c>
      <c r="U1133" s="99">
        <v>27047.741007194243</v>
      </c>
      <c r="V1133" s="99">
        <v>734.24460431654677</v>
      </c>
      <c r="W1133" s="97">
        <v>2.714624500882532</v>
      </c>
      <c r="X1133" s="98">
        <v>5944</v>
      </c>
      <c r="Y1133" s="98">
        <v>1950</v>
      </c>
      <c r="Z1133" s="98">
        <v>611</v>
      </c>
      <c r="AA1133" s="97">
        <v>69.88830099941211</v>
      </c>
      <c r="AB1133" s="97">
        <v>22.927689594356259</v>
      </c>
      <c r="AC1133" s="97">
        <v>7.1840094062316284</v>
      </c>
      <c r="AD1133" s="97">
        <v>67.88</v>
      </c>
      <c r="AE1133" s="97">
        <v>68.34</v>
      </c>
      <c r="AF1133" s="97">
        <v>51.17</v>
      </c>
      <c r="AG1133" s="97">
        <v>56.73</v>
      </c>
      <c r="AH1133" s="97">
        <v>80.989999999999995</v>
      </c>
      <c r="AI1133" s="99">
        <v>47169</v>
      </c>
      <c r="AJ1133" s="97">
        <v>15.055393660450109</v>
      </c>
      <c r="AK1133" s="97">
        <v>2530</v>
      </c>
      <c r="AL1133" s="100">
        <v>39466</v>
      </c>
      <c r="AM1133" s="101">
        <v>0.5</v>
      </c>
      <c r="AN1133" s="98">
        <v>1307</v>
      </c>
      <c r="AO1133" s="100">
        <v>39462</v>
      </c>
      <c r="AP1133" s="102">
        <v>0.75</v>
      </c>
      <c r="AQ1133" s="98">
        <v>1272</v>
      </c>
      <c r="AR1133" s="100">
        <v>39466</v>
      </c>
      <c r="AS1133" s="102">
        <v>0.54166666666666663</v>
      </c>
      <c r="AT1133" s="98">
        <v>1307</v>
      </c>
      <c r="AU1133" s="98">
        <v>1272</v>
      </c>
      <c r="AV1133" s="98"/>
      <c r="AW1133" s="98"/>
      <c r="AX1133" s="98"/>
      <c r="AY1133" s="98"/>
      <c r="AZ1133" s="98"/>
      <c r="BA1133" s="103"/>
    </row>
    <row r="1134" spans="1:53" hidden="1">
      <c r="A1134" t="e">
        <f>VLOOKUP(C1134,'2010'!$G$2:$S$120,13,FALSE)</f>
        <v>#N/A</v>
      </c>
      <c r="B1134" s="10">
        <v>1132</v>
      </c>
      <c r="C1134" s="82" t="s">
        <v>5284</v>
      </c>
      <c r="D1134" s="83" t="s">
        <v>5285</v>
      </c>
      <c r="E1134" s="83" t="s">
        <v>177</v>
      </c>
      <c r="F1134" s="84" t="s">
        <v>5058</v>
      </c>
      <c r="G1134" s="84" t="s">
        <v>5059</v>
      </c>
      <c r="H1134" s="83"/>
      <c r="I1134" s="85" t="s">
        <v>2858</v>
      </c>
      <c r="J1134" s="83" t="s">
        <v>5286</v>
      </c>
      <c r="K1134" s="83">
        <v>28.289719999999999</v>
      </c>
      <c r="L1134" s="83">
        <v>-26.081939999999999</v>
      </c>
      <c r="M1134" s="83">
        <v>2</v>
      </c>
      <c r="N1134" s="83">
        <v>80</v>
      </c>
      <c r="O1134" s="83" t="s">
        <v>5287</v>
      </c>
      <c r="P1134" s="83" t="s">
        <v>5066</v>
      </c>
      <c r="Q1134" s="86">
        <v>310</v>
      </c>
      <c r="R1134" s="87">
        <v>3.5</v>
      </c>
      <c r="S1134" s="87">
        <v>176416</v>
      </c>
      <c r="T1134" s="87">
        <v>11154</v>
      </c>
      <c r="U1134" s="88">
        <v>13658.012903225808</v>
      </c>
      <c r="V1134" s="88">
        <v>863.53548387096782</v>
      </c>
      <c r="W1134" s="86">
        <v>6.3225557772537631</v>
      </c>
      <c r="X1134" s="87">
        <v>7862</v>
      </c>
      <c r="Y1134" s="87">
        <v>2198</v>
      </c>
      <c r="Z1134" s="87">
        <v>1094</v>
      </c>
      <c r="AA1134" s="86">
        <v>70.48592433207817</v>
      </c>
      <c r="AB1134" s="86">
        <v>19.705935090550476</v>
      </c>
      <c r="AC1134" s="86">
        <v>9.808140577371347</v>
      </c>
      <c r="AD1134" s="86">
        <v>66.31</v>
      </c>
      <c r="AE1134" s="86">
        <v>66.87</v>
      </c>
      <c r="AF1134" s="86">
        <v>58.06</v>
      </c>
      <c r="AG1134" s="86">
        <v>56.73</v>
      </c>
      <c r="AH1134" s="86">
        <v>78.98</v>
      </c>
      <c r="AI1134" s="88">
        <v>21536</v>
      </c>
      <c r="AJ1134" s="86">
        <v>12.207509522945765</v>
      </c>
      <c r="AK1134" s="86">
        <v>1751</v>
      </c>
      <c r="AL1134" s="89">
        <v>39521</v>
      </c>
      <c r="AM1134" s="90">
        <v>0.33333333333333331</v>
      </c>
      <c r="AN1134" s="87">
        <v>1016</v>
      </c>
      <c r="AO1134" s="89">
        <v>39524</v>
      </c>
      <c r="AP1134" s="91">
        <v>0.75</v>
      </c>
      <c r="AQ1134" s="87">
        <v>1244</v>
      </c>
      <c r="AR1134" s="89">
        <v>39521</v>
      </c>
      <c r="AS1134" s="91">
        <v>0.33333333333333331</v>
      </c>
      <c r="AT1134" s="87">
        <v>1016</v>
      </c>
      <c r="AU1134" s="87">
        <v>1244</v>
      </c>
      <c r="AV1134" s="87"/>
      <c r="AW1134" s="87"/>
      <c r="AX1134" s="87"/>
      <c r="AY1134" s="87"/>
      <c r="AZ1134" s="87"/>
      <c r="BA1134" s="92"/>
    </row>
    <row r="1135" spans="1:53" hidden="1">
      <c r="A1135" t="e">
        <f>VLOOKUP(C1135,'2010'!$G$2:$S$120,13,FALSE)</f>
        <v>#N/A</v>
      </c>
      <c r="B1135" s="10">
        <v>1133</v>
      </c>
      <c r="C1135" s="93" t="s">
        <v>5288</v>
      </c>
      <c r="D1135" s="94" t="s">
        <v>5289</v>
      </c>
      <c r="E1135" s="94" t="s">
        <v>177</v>
      </c>
      <c r="F1135" s="95" t="s">
        <v>5178</v>
      </c>
      <c r="G1135" s="95" t="s">
        <v>5179</v>
      </c>
      <c r="H1135" s="94"/>
      <c r="I1135" s="96" t="s">
        <v>2276</v>
      </c>
      <c r="J1135" s="94" t="s">
        <v>5290</v>
      </c>
      <c r="K1135" s="94">
        <v>28.057220000000001</v>
      </c>
      <c r="L1135" s="94">
        <v>-26.490549999999999</v>
      </c>
      <c r="M1135" s="94">
        <v>2</v>
      </c>
      <c r="N1135" s="94">
        <v>60</v>
      </c>
      <c r="O1135" s="94" t="s">
        <v>5181</v>
      </c>
      <c r="P1135" s="94" t="s">
        <v>5175</v>
      </c>
      <c r="Q1135" s="97">
        <v>189.37</v>
      </c>
      <c r="R1135" s="98">
        <v>2.2000000000000002</v>
      </c>
      <c r="S1135" s="98">
        <v>27632</v>
      </c>
      <c r="T1135" s="98">
        <v>3973</v>
      </c>
      <c r="U1135" s="99">
        <v>3501.9696889686857</v>
      </c>
      <c r="V1135" s="99">
        <v>503.52220520673808</v>
      </c>
      <c r="W1135" s="97">
        <v>14.378257093225248</v>
      </c>
      <c r="X1135" s="98">
        <v>1799</v>
      </c>
      <c r="Y1135" s="98">
        <v>1323</v>
      </c>
      <c r="Z1135" s="98">
        <v>851</v>
      </c>
      <c r="AA1135" s="97">
        <v>45.28064434935817</v>
      </c>
      <c r="AB1135" s="97">
        <v>33.29977347092877</v>
      </c>
      <c r="AC1135" s="97">
        <v>21.419582179713061</v>
      </c>
      <c r="AD1135" s="97">
        <v>66.58</v>
      </c>
      <c r="AE1135" s="97">
        <v>69.489999999999995</v>
      </c>
      <c r="AF1135" s="97">
        <v>48.88</v>
      </c>
      <c r="AG1135" s="97">
        <v>55.63</v>
      </c>
      <c r="AH1135" s="97">
        <v>81.99</v>
      </c>
      <c r="AI1135" s="99">
        <v>16204</v>
      </c>
      <c r="AJ1135" s="97">
        <v>58.642154024319623</v>
      </c>
      <c r="AK1135" s="97">
        <v>382</v>
      </c>
      <c r="AL1135" s="100">
        <v>39644</v>
      </c>
      <c r="AM1135" s="101">
        <v>0.33333333333333331</v>
      </c>
      <c r="AN1135" s="98">
        <v>292</v>
      </c>
      <c r="AO1135" s="100">
        <v>39641</v>
      </c>
      <c r="AP1135" s="102">
        <v>0.25</v>
      </c>
      <c r="AQ1135" s="98">
        <v>209</v>
      </c>
      <c r="AR1135" s="100">
        <v>39644</v>
      </c>
      <c r="AS1135" s="102">
        <v>0.33333333333333331</v>
      </c>
      <c r="AT1135" s="98">
        <v>292</v>
      </c>
      <c r="AU1135" s="98">
        <v>209</v>
      </c>
      <c r="AV1135" s="98"/>
      <c r="AW1135" s="98"/>
      <c r="AX1135" s="98"/>
      <c r="AY1135" s="98"/>
      <c r="AZ1135" s="98"/>
      <c r="BA1135" s="103"/>
    </row>
    <row r="1136" spans="1:53" hidden="1">
      <c r="A1136" t="e">
        <f>VLOOKUP(C1136,'2010'!$G$2:$S$120,13,FALSE)</f>
        <v>#N/A</v>
      </c>
      <c r="B1136" s="10">
        <v>1134</v>
      </c>
      <c r="C1136" s="82" t="s">
        <v>5291</v>
      </c>
      <c r="D1136" s="83" t="s">
        <v>5292</v>
      </c>
      <c r="E1136" s="83" t="s">
        <v>177</v>
      </c>
      <c r="F1136" s="84" t="s">
        <v>4901</v>
      </c>
      <c r="G1136" s="84" t="s">
        <v>5293</v>
      </c>
      <c r="H1136" s="83"/>
      <c r="I1136" s="85" t="s">
        <v>525</v>
      </c>
      <c r="J1136" s="83" t="s">
        <v>5294</v>
      </c>
      <c r="K1136" s="83">
        <v>28.182500000000001</v>
      </c>
      <c r="L1136" s="83">
        <v>-26.057780000000001</v>
      </c>
      <c r="M1136" s="83">
        <v>4</v>
      </c>
      <c r="N1136" s="83">
        <v>80</v>
      </c>
      <c r="O1136" s="83" t="s">
        <v>4855</v>
      </c>
      <c r="P1136" s="83" t="s">
        <v>4711</v>
      </c>
      <c r="Q1136" s="86">
        <v>215</v>
      </c>
      <c r="R1136" s="87">
        <v>2.4</v>
      </c>
      <c r="S1136" s="87">
        <v>355984</v>
      </c>
      <c r="T1136" s="87">
        <v>19081</v>
      </c>
      <c r="U1136" s="88">
        <v>39737.748837209307</v>
      </c>
      <c r="V1136" s="88">
        <v>2129.9720930232556</v>
      </c>
      <c r="W1136" s="86">
        <v>5.3600723628028222</v>
      </c>
      <c r="X1136" s="87">
        <v>15175</v>
      </c>
      <c r="Y1136" s="87">
        <v>2992</v>
      </c>
      <c r="Z1136" s="87">
        <v>914</v>
      </c>
      <c r="AA1136" s="86">
        <v>79.529374770714327</v>
      </c>
      <c r="AB1136" s="86">
        <v>15.680519888894711</v>
      </c>
      <c r="AC1136" s="86">
        <v>4.7901053403909648</v>
      </c>
      <c r="AD1136" s="86">
        <v>62.23</v>
      </c>
      <c r="AE1136" s="86">
        <v>62.8</v>
      </c>
      <c r="AF1136" s="86">
        <v>52.07</v>
      </c>
      <c r="AG1136" s="86">
        <v>55.63</v>
      </c>
      <c r="AH1136" s="86">
        <v>74.98</v>
      </c>
      <c r="AI1136" s="88">
        <v>24195</v>
      </c>
      <c r="AJ1136" s="86">
        <v>6.7966537821924575</v>
      </c>
      <c r="AK1136" s="86">
        <v>4498</v>
      </c>
      <c r="AL1136" s="89">
        <v>39491</v>
      </c>
      <c r="AM1136" s="90">
        <v>0.29166666666666669</v>
      </c>
      <c r="AN1136" s="87">
        <v>2342</v>
      </c>
      <c r="AO1136" s="89">
        <v>39497</v>
      </c>
      <c r="AP1136" s="91">
        <v>0.75</v>
      </c>
      <c r="AQ1136" s="87">
        <v>3219</v>
      </c>
      <c r="AR1136" s="89">
        <v>39491</v>
      </c>
      <c r="AS1136" s="91">
        <v>0.29166666666666669</v>
      </c>
      <c r="AT1136" s="87">
        <v>1313</v>
      </c>
      <c r="AU1136" s="87">
        <v>1041</v>
      </c>
      <c r="AV1136" s="87">
        <v>1659</v>
      </c>
      <c r="AW1136" s="87">
        <v>1617</v>
      </c>
      <c r="AX1136" s="87"/>
      <c r="AY1136" s="87"/>
      <c r="AZ1136" s="87"/>
      <c r="BA1136" s="92"/>
    </row>
    <row r="1137" spans="1:53" hidden="1">
      <c r="A1137" t="e">
        <f>VLOOKUP(C1137,'2010'!$G$2:$S$120,13,FALSE)</f>
        <v>#N/A</v>
      </c>
      <c r="B1137" s="10">
        <v>1135</v>
      </c>
      <c r="C1137" s="93" t="s">
        <v>5295</v>
      </c>
      <c r="D1137" s="94" t="s">
        <v>5296</v>
      </c>
      <c r="E1137" s="94" t="s">
        <v>177</v>
      </c>
      <c r="F1137" s="95" t="s">
        <v>4800</v>
      </c>
      <c r="G1137" s="95" t="s">
        <v>4801</v>
      </c>
      <c r="H1137" s="94"/>
      <c r="I1137" s="96" t="s">
        <v>3232</v>
      </c>
      <c r="J1137" s="94" t="s">
        <v>5297</v>
      </c>
      <c r="K1137" s="94">
        <v>27.97833</v>
      </c>
      <c r="L1137" s="94">
        <v>-25.983609999999999</v>
      </c>
      <c r="M1137" s="94">
        <v>2</v>
      </c>
      <c r="N1137" s="94">
        <v>120</v>
      </c>
      <c r="O1137" s="94" t="s">
        <v>4793</v>
      </c>
      <c r="P1137" s="94" t="s">
        <v>4745</v>
      </c>
      <c r="Q1137" s="97">
        <v>175</v>
      </c>
      <c r="R1137" s="98">
        <v>2</v>
      </c>
      <c r="S1137" s="98">
        <v>122631</v>
      </c>
      <c r="T1137" s="98">
        <v>5943</v>
      </c>
      <c r="U1137" s="99">
        <v>16817.965714285714</v>
      </c>
      <c r="V1137" s="99">
        <v>815.04</v>
      </c>
      <c r="W1137" s="97">
        <v>4.846246055238888</v>
      </c>
      <c r="X1137" s="98">
        <v>4870</v>
      </c>
      <c r="Y1137" s="98">
        <v>862</v>
      </c>
      <c r="Z1137" s="98">
        <v>211</v>
      </c>
      <c r="AA1137" s="97">
        <v>81.945145549385828</v>
      </c>
      <c r="AB1137" s="97">
        <v>14.504459027427224</v>
      </c>
      <c r="AC1137" s="97">
        <v>3.5503954231869423</v>
      </c>
      <c r="AD1137" s="97">
        <v>76.900000000000006</v>
      </c>
      <c r="AE1137" s="97">
        <v>77.42</v>
      </c>
      <c r="AF1137" s="97">
        <v>66.790000000000006</v>
      </c>
      <c r="AG1137" s="97">
        <v>61.88</v>
      </c>
      <c r="AH1137" s="97">
        <v>90.99</v>
      </c>
      <c r="AI1137" s="99">
        <v>630</v>
      </c>
      <c r="AJ1137" s="97">
        <v>0.51373633094405169</v>
      </c>
      <c r="AK1137" s="97">
        <v>1986</v>
      </c>
      <c r="AL1137" s="100">
        <v>39510</v>
      </c>
      <c r="AM1137" s="101">
        <v>0.33333333333333331</v>
      </c>
      <c r="AN1137" s="98">
        <v>1132</v>
      </c>
      <c r="AO1137" s="100">
        <v>39511</v>
      </c>
      <c r="AP1137" s="102">
        <v>0.33333333333333331</v>
      </c>
      <c r="AQ1137" s="98">
        <v>1042</v>
      </c>
      <c r="AR1137" s="100">
        <v>39507</v>
      </c>
      <c r="AS1137" s="102">
        <v>0.70833333333333337</v>
      </c>
      <c r="AT1137" s="98">
        <v>1132</v>
      </c>
      <c r="AU1137" s="98">
        <v>1042</v>
      </c>
      <c r="AV1137" s="98"/>
      <c r="AW1137" s="98"/>
      <c r="AX1137" s="98"/>
      <c r="AY1137" s="98"/>
      <c r="AZ1137" s="98"/>
      <c r="BA1137" s="103"/>
    </row>
    <row r="1138" spans="1:53" hidden="1">
      <c r="A1138" t="e">
        <f>VLOOKUP(C1138,'2010'!$G$2:$S$120,13,FALSE)</f>
        <v>#N/A</v>
      </c>
      <c r="B1138" s="10">
        <v>1136</v>
      </c>
      <c r="C1138" s="82" t="s">
        <v>5298</v>
      </c>
      <c r="D1138" s="83" t="s">
        <v>5299</v>
      </c>
      <c r="E1138" s="83" t="s">
        <v>71</v>
      </c>
      <c r="F1138" s="84" t="s">
        <v>3047</v>
      </c>
      <c r="G1138" s="84" t="s">
        <v>3048</v>
      </c>
      <c r="H1138" s="83" t="s">
        <v>191</v>
      </c>
      <c r="I1138" s="85" t="s">
        <v>2193</v>
      </c>
      <c r="J1138" s="83" t="s">
        <v>5300</v>
      </c>
      <c r="K1138" s="83">
        <v>28.08869</v>
      </c>
      <c r="L1138" s="83">
        <v>-26.071190000000001</v>
      </c>
      <c r="M1138" s="83">
        <v>6</v>
      </c>
      <c r="N1138" s="83">
        <v>120</v>
      </c>
      <c r="O1138" s="83" t="s">
        <v>4741</v>
      </c>
      <c r="P1138" s="83" t="s">
        <v>609</v>
      </c>
      <c r="Q1138" s="86">
        <v>5952.25</v>
      </c>
      <c r="R1138" s="87">
        <v>67.8</v>
      </c>
      <c r="S1138" s="87">
        <v>31110193</v>
      </c>
      <c r="T1138" s="87">
        <v>1004456</v>
      </c>
      <c r="U1138" s="88">
        <v>125439.05783527237</v>
      </c>
      <c r="V1138" s="88">
        <v>4050.0556932252512</v>
      </c>
      <c r="W1138" s="86">
        <v>3.2287038527854839</v>
      </c>
      <c r="X1138" s="87">
        <v>647744</v>
      </c>
      <c r="Y1138" s="87">
        <v>245882</v>
      </c>
      <c r="Z1138" s="87">
        <v>110830</v>
      </c>
      <c r="AA1138" s="86">
        <v>64.487045724252738</v>
      </c>
      <c r="AB1138" s="86">
        <v>24.47912103666064</v>
      </c>
      <c r="AC1138" s="86">
        <v>11.033833239086629</v>
      </c>
      <c r="AD1138" s="86">
        <v>93.44</v>
      </c>
      <c r="AE1138" s="86">
        <v>93.9</v>
      </c>
      <c r="AF1138" s="86">
        <v>79.61</v>
      </c>
      <c r="AG1138" s="86">
        <v>66.97</v>
      </c>
      <c r="AH1138" s="86">
        <v>115.98</v>
      </c>
      <c r="AI1138" s="88">
        <v>2524327</v>
      </c>
      <c r="AJ1138" s="86">
        <v>8.1141476685792338</v>
      </c>
      <c r="AK1138" s="86">
        <v>11767</v>
      </c>
      <c r="AL1138" s="89">
        <v>39553</v>
      </c>
      <c r="AM1138" s="90">
        <v>0.66666666666666663</v>
      </c>
      <c r="AN1138" s="87">
        <v>6543</v>
      </c>
      <c r="AO1138" s="89">
        <v>39512</v>
      </c>
      <c r="AP1138" s="91">
        <v>0.66666666666666663</v>
      </c>
      <c r="AQ1138" s="87">
        <v>6611</v>
      </c>
      <c r="AR1138" s="89">
        <v>39507</v>
      </c>
      <c r="AS1138" s="91">
        <v>0.29166666666666669</v>
      </c>
      <c r="AT1138" s="87">
        <v>2008</v>
      </c>
      <c r="AU1138" s="87">
        <v>2057</v>
      </c>
      <c r="AV1138" s="87">
        <v>2565</v>
      </c>
      <c r="AW1138" s="87">
        <v>2585</v>
      </c>
      <c r="AX1138" s="87">
        <v>2263</v>
      </c>
      <c r="AY1138" s="87">
        <v>1917</v>
      </c>
      <c r="AZ1138" s="87"/>
      <c r="BA1138" s="92"/>
    </row>
    <row r="1139" spans="1:53" hidden="1">
      <c r="A1139" t="e">
        <f>VLOOKUP(C1139,'2010'!$G$2:$S$120,13,FALSE)</f>
        <v>#N/A</v>
      </c>
      <c r="B1139" s="10">
        <v>1137</v>
      </c>
      <c r="C1139" s="93" t="s">
        <v>5301</v>
      </c>
      <c r="D1139" s="94" t="s">
        <v>5302</v>
      </c>
      <c r="E1139" s="94" t="s">
        <v>4837</v>
      </c>
      <c r="F1139" s="95" t="s">
        <v>5035</v>
      </c>
      <c r="G1139" s="95" t="s">
        <v>2618</v>
      </c>
      <c r="H1139" s="94" t="s">
        <v>191</v>
      </c>
      <c r="I1139" s="96" t="s">
        <v>2666</v>
      </c>
      <c r="J1139" s="94" t="s">
        <v>5303</v>
      </c>
      <c r="K1139" s="94">
        <v>28.46058</v>
      </c>
      <c r="L1139" s="94">
        <v>-26.029949999999999</v>
      </c>
      <c r="M1139" s="94">
        <v>2</v>
      </c>
      <c r="N1139" s="94">
        <v>120</v>
      </c>
      <c r="O1139" s="94" t="s">
        <v>4564</v>
      </c>
      <c r="P1139" s="94" t="s">
        <v>2571</v>
      </c>
      <c r="Q1139" s="97">
        <v>5651.42</v>
      </c>
      <c r="R1139" s="98">
        <v>64.3</v>
      </c>
      <c r="S1139" s="98">
        <v>1578245</v>
      </c>
      <c r="T1139" s="98">
        <v>280239</v>
      </c>
      <c r="U1139" s="99">
        <v>6702.3650693100135</v>
      </c>
      <c r="V1139" s="99">
        <v>1190.0966482760084</v>
      </c>
      <c r="W1139" s="97">
        <v>17.756368624643194</v>
      </c>
      <c r="X1139" s="98">
        <v>66576</v>
      </c>
      <c r="Y1139" s="98">
        <v>69461</v>
      </c>
      <c r="Z1139" s="98">
        <v>144202</v>
      </c>
      <c r="AA1139" s="97">
        <v>23.756864676222794</v>
      </c>
      <c r="AB1139" s="97">
        <v>24.78634308572326</v>
      </c>
      <c r="AC1139" s="97">
        <v>51.45679223805395</v>
      </c>
      <c r="AD1139" s="97">
        <v>98.99</v>
      </c>
      <c r="AE1139" s="97">
        <v>102.05</v>
      </c>
      <c r="AF1139" s="97">
        <v>84.79</v>
      </c>
      <c r="AG1139" s="97">
        <v>79.930000000000007</v>
      </c>
      <c r="AH1139" s="97">
        <v>119.98</v>
      </c>
      <c r="AI1139" s="99">
        <v>226613</v>
      </c>
      <c r="AJ1139" s="97">
        <v>14.358543825578412</v>
      </c>
      <c r="AK1139" s="97">
        <v>832</v>
      </c>
      <c r="AL1139" s="100">
        <v>39563</v>
      </c>
      <c r="AM1139" s="101">
        <v>0.66666666666666663</v>
      </c>
      <c r="AN1139" s="98">
        <v>438</v>
      </c>
      <c r="AO1139" s="100">
        <v>39563</v>
      </c>
      <c r="AP1139" s="102">
        <v>0.75</v>
      </c>
      <c r="AQ1139" s="98">
        <v>497</v>
      </c>
      <c r="AR1139" s="100">
        <v>39572</v>
      </c>
      <c r="AS1139" s="102">
        <v>0.70833333333333337</v>
      </c>
      <c r="AT1139" s="98">
        <v>438</v>
      </c>
      <c r="AU1139" s="98">
        <v>497</v>
      </c>
      <c r="AV1139" s="98"/>
      <c r="AW1139" s="98"/>
      <c r="AX1139" s="98"/>
      <c r="AY1139" s="98"/>
      <c r="AZ1139" s="98"/>
      <c r="BA1139" s="103"/>
    </row>
    <row r="1140" spans="1:53" hidden="1">
      <c r="A1140" t="e">
        <f>VLOOKUP(C1140,'2010'!$G$2:$S$120,13,FALSE)</f>
        <v>#N/A</v>
      </c>
      <c r="B1140" s="10">
        <v>1138</v>
      </c>
      <c r="C1140" s="82" t="s">
        <v>5304</v>
      </c>
      <c r="D1140" s="83" t="s">
        <v>5305</v>
      </c>
      <c r="E1140" s="83" t="s">
        <v>71</v>
      </c>
      <c r="F1140" s="84" t="s">
        <v>2462</v>
      </c>
      <c r="G1140" s="84" t="s">
        <v>4881</v>
      </c>
      <c r="H1140" s="83" t="s">
        <v>191</v>
      </c>
      <c r="I1140" s="85" t="s">
        <v>1274</v>
      </c>
      <c r="J1140" s="83" t="s">
        <v>5306</v>
      </c>
      <c r="K1140" s="83">
        <v>28.598109999999998</v>
      </c>
      <c r="L1140" s="83">
        <v>-26.323889999999999</v>
      </c>
      <c r="M1140" s="83">
        <v>2</v>
      </c>
      <c r="N1140" s="83">
        <v>100</v>
      </c>
      <c r="O1140" s="83" t="s">
        <v>2513</v>
      </c>
      <c r="P1140" s="83" t="s">
        <v>2470</v>
      </c>
      <c r="Q1140" s="86">
        <v>5952</v>
      </c>
      <c r="R1140" s="87">
        <v>67.8</v>
      </c>
      <c r="S1140" s="87">
        <v>1293195</v>
      </c>
      <c r="T1140" s="87">
        <v>214134</v>
      </c>
      <c r="U1140" s="88">
        <v>5214.4959677419356</v>
      </c>
      <c r="V1140" s="88">
        <v>863.44354838709683</v>
      </c>
      <c r="W1140" s="86">
        <v>16.558523656525118</v>
      </c>
      <c r="X1140" s="87">
        <v>90508</v>
      </c>
      <c r="Y1140" s="87">
        <v>33251</v>
      </c>
      <c r="Z1140" s="87">
        <v>90375</v>
      </c>
      <c r="AA1140" s="86">
        <v>42.26699169678799</v>
      </c>
      <c r="AB1140" s="86">
        <v>15.528127247424509</v>
      </c>
      <c r="AC1140" s="86">
        <v>42.204881055787496</v>
      </c>
      <c r="AD1140" s="86">
        <v>99.64</v>
      </c>
      <c r="AE1140" s="86">
        <v>104.17</v>
      </c>
      <c r="AF1140" s="86">
        <v>76.790000000000006</v>
      </c>
      <c r="AG1140" s="86">
        <v>76.94</v>
      </c>
      <c r="AH1140" s="86">
        <v>119.98</v>
      </c>
      <c r="AI1140" s="88">
        <v>671247</v>
      </c>
      <c r="AJ1140" s="86">
        <v>51.906093048612156</v>
      </c>
      <c r="AK1140" s="86">
        <v>805</v>
      </c>
      <c r="AL1140" s="89">
        <v>39572</v>
      </c>
      <c r="AM1140" s="90">
        <v>0.70833333333333337</v>
      </c>
      <c r="AN1140" s="87">
        <v>427</v>
      </c>
      <c r="AO1140" s="89">
        <v>39527</v>
      </c>
      <c r="AP1140" s="91">
        <v>0.66666666666666663</v>
      </c>
      <c r="AQ1140" s="87">
        <v>473</v>
      </c>
      <c r="AR1140" s="89">
        <v>39572</v>
      </c>
      <c r="AS1140" s="91">
        <v>0.70833333333333337</v>
      </c>
      <c r="AT1140" s="87">
        <v>427</v>
      </c>
      <c r="AU1140" s="87">
        <v>473</v>
      </c>
      <c r="AV1140" s="87"/>
      <c r="AW1140" s="87"/>
      <c r="AX1140" s="87"/>
      <c r="AY1140" s="87"/>
      <c r="AZ1140" s="87"/>
      <c r="BA1140" s="92"/>
    </row>
    <row r="1141" spans="1:53" hidden="1">
      <c r="A1141" t="e">
        <f>VLOOKUP(C1141,'2010'!$G$2:$S$120,13,FALSE)</f>
        <v>#N/A</v>
      </c>
      <c r="B1141" s="10">
        <v>1139</v>
      </c>
      <c r="C1141" s="93" t="s">
        <v>5307</v>
      </c>
      <c r="D1141" s="94" t="s">
        <v>5308</v>
      </c>
      <c r="E1141" s="94" t="s">
        <v>132</v>
      </c>
      <c r="F1141" s="95" t="s">
        <v>5309</v>
      </c>
      <c r="G1141" s="95" t="s">
        <v>5310</v>
      </c>
      <c r="H1141" s="94"/>
      <c r="I1141" s="96" t="s">
        <v>1274</v>
      </c>
      <c r="J1141" s="94" t="s">
        <v>5311</v>
      </c>
      <c r="K1141" s="94">
        <v>25.483689999999999</v>
      </c>
      <c r="L1141" s="94">
        <v>-30.650390000000002</v>
      </c>
      <c r="M1141" s="94">
        <v>2</v>
      </c>
      <c r="N1141" s="94">
        <v>100</v>
      </c>
      <c r="O1141" s="94" t="s">
        <v>5312</v>
      </c>
      <c r="P1141" s="94" t="s">
        <v>573</v>
      </c>
      <c r="Q1141" s="97">
        <v>8783.1299999999992</v>
      </c>
      <c r="R1141" s="98">
        <v>100</v>
      </c>
      <c r="S1141" s="98">
        <v>93792</v>
      </c>
      <c r="T1141" s="98">
        <v>23812</v>
      </c>
      <c r="U1141" s="99">
        <v>256.28767876599807</v>
      </c>
      <c r="V1141" s="99">
        <v>65.066553722875568</v>
      </c>
      <c r="W1141" s="97">
        <v>25.388092801091776</v>
      </c>
      <c r="X1141" s="98">
        <v>7356</v>
      </c>
      <c r="Y1141" s="98">
        <v>3457</v>
      </c>
      <c r="Z1141" s="98">
        <v>12999</v>
      </c>
      <c r="AA1141" s="97">
        <v>30.891987233327733</v>
      </c>
      <c r="AB1141" s="97">
        <v>14.517890139425498</v>
      </c>
      <c r="AC1141" s="97">
        <v>54.590122627246764</v>
      </c>
      <c r="AD1141" s="97">
        <v>93.34</v>
      </c>
      <c r="AE1141" s="97">
        <v>95.36</v>
      </c>
      <c r="AF1141" s="97">
        <v>87.4</v>
      </c>
      <c r="AG1141" s="97">
        <v>71.91</v>
      </c>
      <c r="AH1141" s="97">
        <v>115.99</v>
      </c>
      <c r="AI1141" s="99">
        <v>34849</v>
      </c>
      <c r="AJ1141" s="97">
        <v>37.155620948481747</v>
      </c>
      <c r="AK1141" s="97">
        <v>59</v>
      </c>
      <c r="AL1141" s="100">
        <v>39450</v>
      </c>
      <c r="AM1141" s="101">
        <v>0.5</v>
      </c>
      <c r="AN1141" s="98">
        <v>42</v>
      </c>
      <c r="AO1141" s="100">
        <v>39528</v>
      </c>
      <c r="AP1141" s="102">
        <v>0.33333333333333331</v>
      </c>
      <c r="AQ1141" s="98">
        <v>43</v>
      </c>
      <c r="AR1141" s="100">
        <v>39453</v>
      </c>
      <c r="AS1141" s="102">
        <v>0.5</v>
      </c>
      <c r="AT1141" s="98">
        <v>42</v>
      </c>
      <c r="AU1141" s="98">
        <v>43</v>
      </c>
      <c r="AV1141" s="98"/>
      <c r="AW1141" s="98"/>
      <c r="AX1141" s="98"/>
      <c r="AY1141" s="98"/>
      <c r="AZ1141" s="98"/>
      <c r="BA1141" s="103"/>
    </row>
    <row r="1142" spans="1:53" hidden="1">
      <c r="A1142" t="e">
        <f>VLOOKUP(C1142,'2010'!$G$2:$S$120,13,FALSE)</f>
        <v>#N/A</v>
      </c>
      <c r="B1142" s="10">
        <v>1140</v>
      </c>
      <c r="C1142" s="82" t="s">
        <v>5313</v>
      </c>
      <c r="D1142" s="83" t="s">
        <v>5314</v>
      </c>
      <c r="E1142" s="83" t="s">
        <v>132</v>
      </c>
      <c r="F1142" s="84" t="s">
        <v>2657</v>
      </c>
      <c r="G1142" s="84" t="s">
        <v>5315</v>
      </c>
      <c r="H1142" s="83"/>
      <c r="I1142" s="85" t="s">
        <v>1274</v>
      </c>
      <c r="J1142" s="83" t="s">
        <v>5316</v>
      </c>
      <c r="K1142" s="83">
        <v>25.777570000000001</v>
      </c>
      <c r="L1142" s="83">
        <v>-31.321120000000001</v>
      </c>
      <c r="M1142" s="83">
        <v>2</v>
      </c>
      <c r="N1142" s="83">
        <v>120</v>
      </c>
      <c r="O1142" s="83" t="s">
        <v>5317</v>
      </c>
      <c r="P1142" s="83" t="s">
        <v>154</v>
      </c>
      <c r="Q1142" s="86">
        <v>8437.9</v>
      </c>
      <c r="R1142" s="87">
        <v>96.1</v>
      </c>
      <c r="S1142" s="87">
        <v>314514</v>
      </c>
      <c r="T1142" s="87">
        <v>62999</v>
      </c>
      <c r="U1142" s="88">
        <v>894.5751905094869</v>
      </c>
      <c r="V1142" s="88">
        <v>179.18866068571563</v>
      </c>
      <c r="W1142" s="86">
        <v>20.030586873716274</v>
      </c>
      <c r="X1142" s="87">
        <v>20156</v>
      </c>
      <c r="Y1142" s="87">
        <v>8912</v>
      </c>
      <c r="Z1142" s="87">
        <v>33931</v>
      </c>
      <c r="AA1142" s="86">
        <v>31.994158637438691</v>
      </c>
      <c r="AB1142" s="86">
        <v>14.146256289782377</v>
      </c>
      <c r="AC1142" s="86">
        <v>53.859585072778934</v>
      </c>
      <c r="AD1142" s="86">
        <v>77.459999999999994</v>
      </c>
      <c r="AE1142" s="86">
        <v>79.05</v>
      </c>
      <c r="AF1142" s="86">
        <v>71.08</v>
      </c>
      <c r="AG1142" s="86">
        <v>57.79</v>
      </c>
      <c r="AH1142" s="86">
        <v>98.99</v>
      </c>
      <c r="AI1142" s="88">
        <v>4660</v>
      </c>
      <c r="AJ1142" s="86">
        <v>1.4816510552789384</v>
      </c>
      <c r="AK1142" s="86">
        <v>209</v>
      </c>
      <c r="AL1142" s="89">
        <v>39451</v>
      </c>
      <c r="AM1142" s="90">
        <v>0.45833333333333331</v>
      </c>
      <c r="AN1142" s="87">
        <v>163</v>
      </c>
      <c r="AO1142" s="89">
        <v>39451</v>
      </c>
      <c r="AP1142" s="91">
        <v>0.45833333333333331</v>
      </c>
      <c r="AQ1142" s="87">
        <v>116</v>
      </c>
      <c r="AR1142" s="89">
        <v>39802</v>
      </c>
      <c r="AS1142" s="91">
        <v>0.54166666666666663</v>
      </c>
      <c r="AT1142" s="87">
        <v>163</v>
      </c>
      <c r="AU1142" s="87">
        <v>116</v>
      </c>
      <c r="AV1142" s="87"/>
      <c r="AW1142" s="87"/>
      <c r="AX1142" s="87"/>
      <c r="AY1142" s="87"/>
      <c r="AZ1142" s="87"/>
      <c r="BA1142" s="92"/>
    </row>
    <row r="1143" spans="1:53" hidden="1">
      <c r="A1143" t="e">
        <f>VLOOKUP(C1143,'2010'!$G$2:$S$120,13,FALSE)</f>
        <v>#N/A</v>
      </c>
      <c r="B1143" s="10">
        <v>1141</v>
      </c>
      <c r="C1143" s="93" t="s">
        <v>5318</v>
      </c>
      <c r="D1143" s="94" t="s">
        <v>5319</v>
      </c>
      <c r="E1143" s="94" t="s">
        <v>132</v>
      </c>
      <c r="F1143" s="95" t="s">
        <v>5309</v>
      </c>
      <c r="G1143" s="95" t="s">
        <v>5320</v>
      </c>
      <c r="H1143" s="94"/>
      <c r="I1143" s="96" t="s">
        <v>1313</v>
      </c>
      <c r="J1143" s="94" t="s">
        <v>5321</v>
      </c>
      <c r="K1143" s="94">
        <v>26.80442</v>
      </c>
      <c r="L1143" s="94">
        <v>-30.735140000000001</v>
      </c>
      <c r="M1143" s="94">
        <v>2</v>
      </c>
      <c r="N1143" s="94">
        <v>100</v>
      </c>
      <c r="O1143" s="94" t="s">
        <v>5322</v>
      </c>
      <c r="P1143" s="94" t="s">
        <v>5323</v>
      </c>
      <c r="Q1143" s="97">
        <v>8783.6</v>
      </c>
      <c r="R1143" s="98">
        <v>100</v>
      </c>
      <c r="S1143" s="98">
        <v>436889</v>
      </c>
      <c r="T1143" s="98">
        <v>32019</v>
      </c>
      <c r="U1143" s="99">
        <v>1193.7401521016438</v>
      </c>
      <c r="V1143" s="99">
        <v>87.487590509586042</v>
      </c>
      <c r="W1143" s="97">
        <v>7.3288638532899659</v>
      </c>
      <c r="X1143" s="98">
        <v>18064</v>
      </c>
      <c r="Y1143" s="98">
        <v>7062</v>
      </c>
      <c r="Z1143" s="98">
        <v>6893</v>
      </c>
      <c r="AA1143" s="97">
        <v>56.416502701520976</v>
      </c>
      <c r="AB1143" s="97">
        <v>22.055654455167247</v>
      </c>
      <c r="AC1143" s="97">
        <v>21.527842843311785</v>
      </c>
      <c r="AD1143" s="97">
        <v>111.06</v>
      </c>
      <c r="AE1143" s="97">
        <v>112.43</v>
      </c>
      <c r="AF1143" s="97">
        <v>93.82</v>
      </c>
      <c r="AG1143" s="97">
        <v>90.91</v>
      </c>
      <c r="AH1143" s="97">
        <v>130.99</v>
      </c>
      <c r="AI1143" s="99">
        <v>311404</v>
      </c>
      <c r="AJ1143" s="97">
        <v>71.277601404475732</v>
      </c>
      <c r="AK1143" s="97">
        <v>206</v>
      </c>
      <c r="AL1143" s="100">
        <v>39805</v>
      </c>
      <c r="AM1143" s="101">
        <v>0.5</v>
      </c>
      <c r="AN1143" s="98">
        <v>149</v>
      </c>
      <c r="AO1143" s="100">
        <v>39783</v>
      </c>
      <c r="AP1143" s="102">
        <v>0.70833333333333337</v>
      </c>
      <c r="AQ1143" s="98">
        <v>137</v>
      </c>
      <c r="AR1143" s="100">
        <v>39572</v>
      </c>
      <c r="AS1143" s="102">
        <v>0.66666666666666663</v>
      </c>
      <c r="AT1143" s="98">
        <v>149</v>
      </c>
      <c r="AU1143" s="98">
        <v>137</v>
      </c>
      <c r="AV1143" s="98"/>
      <c r="AW1143" s="98"/>
      <c r="AX1143" s="98"/>
      <c r="AY1143" s="98"/>
      <c r="AZ1143" s="98"/>
      <c r="BA1143" s="103"/>
    </row>
    <row r="1144" spans="1:53" hidden="1">
      <c r="A1144" t="e">
        <f>VLOOKUP(C1144,'2010'!$G$2:$S$120,13,FALSE)</f>
        <v>#N/A</v>
      </c>
      <c r="B1144" s="10">
        <v>1142</v>
      </c>
      <c r="C1144" s="82" t="s">
        <v>5324</v>
      </c>
      <c r="D1144" s="83" t="s">
        <v>5325</v>
      </c>
      <c r="E1144" s="83" t="s">
        <v>182</v>
      </c>
      <c r="F1144" s="84" t="s">
        <v>2657</v>
      </c>
      <c r="G1144" s="84" t="s">
        <v>5326</v>
      </c>
      <c r="H1144" s="83"/>
      <c r="I1144" s="85" t="s">
        <v>1274</v>
      </c>
      <c r="J1144" s="83" t="s">
        <v>5327</v>
      </c>
      <c r="K1144" s="83">
        <v>28.128889999999998</v>
      </c>
      <c r="L1144" s="83">
        <v>-31.247499999999999</v>
      </c>
      <c r="M1144" s="83">
        <v>2</v>
      </c>
      <c r="N1144" s="83">
        <v>100</v>
      </c>
      <c r="O1144" s="83" t="s">
        <v>5328</v>
      </c>
      <c r="P1144" s="83" t="s">
        <v>5329</v>
      </c>
      <c r="Q1144" s="86">
        <v>8766.5499999999993</v>
      </c>
      <c r="R1144" s="87">
        <v>99.8</v>
      </c>
      <c r="S1144" s="87">
        <v>319499</v>
      </c>
      <c r="T1144" s="87">
        <v>55910</v>
      </c>
      <c r="U1144" s="88">
        <v>874.68570874517354</v>
      </c>
      <c r="V1144" s="88">
        <v>153.06363392668726</v>
      </c>
      <c r="W1144" s="86">
        <v>17.499272298191855</v>
      </c>
      <c r="X1144" s="87">
        <v>21806</v>
      </c>
      <c r="Y1144" s="87">
        <v>8704</v>
      </c>
      <c r="Z1144" s="87">
        <v>25400</v>
      </c>
      <c r="AA1144" s="86">
        <v>39.001967447683775</v>
      </c>
      <c r="AB1144" s="86">
        <v>15.567876945090322</v>
      </c>
      <c r="AC1144" s="86">
        <v>45.430155607225899</v>
      </c>
      <c r="AD1144" s="86">
        <v>102.23</v>
      </c>
      <c r="AE1144" s="86">
        <v>106.98</v>
      </c>
      <c r="AF1144" s="86">
        <v>79.760000000000005</v>
      </c>
      <c r="AG1144" s="86">
        <v>79.95</v>
      </c>
      <c r="AH1144" s="86">
        <v>124.99</v>
      </c>
      <c r="AI1144" s="88">
        <v>178785</v>
      </c>
      <c r="AJ1144" s="86">
        <v>55.95792162103794</v>
      </c>
      <c r="AK1144" s="86">
        <v>148</v>
      </c>
      <c r="AL1144" s="89">
        <v>39802</v>
      </c>
      <c r="AM1144" s="90">
        <v>0.5</v>
      </c>
      <c r="AN1144" s="87">
        <v>98</v>
      </c>
      <c r="AO1144" s="89">
        <v>39802</v>
      </c>
      <c r="AP1144" s="91">
        <v>0.5</v>
      </c>
      <c r="AQ1144" s="87">
        <v>107</v>
      </c>
      <c r="AR1144" s="89">
        <v>39457</v>
      </c>
      <c r="AS1144" s="91">
        <v>0.54166666666666663</v>
      </c>
      <c r="AT1144" s="87">
        <v>98</v>
      </c>
      <c r="AU1144" s="87">
        <v>107</v>
      </c>
      <c r="AV1144" s="87"/>
      <c r="AW1144" s="87"/>
      <c r="AX1144" s="87"/>
      <c r="AY1144" s="87"/>
      <c r="AZ1144" s="87"/>
      <c r="BA1144" s="92"/>
    </row>
    <row r="1145" spans="1:53" hidden="1">
      <c r="A1145" t="e">
        <f>VLOOKUP(C1145,'2010'!$G$2:$S$120,13,FALSE)</f>
        <v>#N/A</v>
      </c>
      <c r="B1145" s="10">
        <v>1143</v>
      </c>
      <c r="C1145" s="93" t="s">
        <v>5330</v>
      </c>
      <c r="D1145" s="94" t="s">
        <v>5331</v>
      </c>
      <c r="E1145" s="94" t="s">
        <v>132</v>
      </c>
      <c r="F1145" s="95" t="s">
        <v>2657</v>
      </c>
      <c r="G1145" s="95" t="s">
        <v>5332</v>
      </c>
      <c r="H1145" s="94" t="s">
        <v>5333</v>
      </c>
      <c r="I1145" s="96" t="s">
        <v>1274</v>
      </c>
      <c r="J1145" s="94" t="s">
        <v>5334</v>
      </c>
      <c r="K1145" s="94">
        <v>28.687000000000001</v>
      </c>
      <c r="L1145" s="94">
        <v>-30.332699999999999</v>
      </c>
      <c r="M1145" s="94">
        <v>2</v>
      </c>
      <c r="N1145" s="94">
        <v>100</v>
      </c>
      <c r="O1145" s="94" t="s">
        <v>5335</v>
      </c>
      <c r="P1145" s="94" t="s">
        <v>5336</v>
      </c>
      <c r="Q1145" s="97">
        <v>8774.4699999999993</v>
      </c>
      <c r="R1145" s="98">
        <v>99.9</v>
      </c>
      <c r="S1145" s="98">
        <v>756458</v>
      </c>
      <c r="T1145" s="98">
        <v>67921</v>
      </c>
      <c r="U1145" s="99">
        <v>2069.0699267306172</v>
      </c>
      <c r="V1145" s="99">
        <v>185.77805838985148</v>
      </c>
      <c r="W1145" s="97">
        <v>8.9788197097525568</v>
      </c>
      <c r="X1145" s="98">
        <v>42709</v>
      </c>
      <c r="Y1145" s="98">
        <v>18302</v>
      </c>
      <c r="Z1145" s="98">
        <v>6910</v>
      </c>
      <c r="AA1145" s="97">
        <v>62.880405176602224</v>
      </c>
      <c r="AB1145" s="97">
        <v>26.946010806672462</v>
      </c>
      <c r="AC1145" s="97">
        <v>10.173584016725314</v>
      </c>
      <c r="AD1145" s="97">
        <v>79.81</v>
      </c>
      <c r="AE1145" s="97">
        <v>80.650000000000006</v>
      </c>
      <c r="AF1145" s="97">
        <v>71.38</v>
      </c>
      <c r="AG1145" s="97">
        <v>59.85</v>
      </c>
      <c r="AH1145" s="97">
        <v>99.98</v>
      </c>
      <c r="AI1145" s="99">
        <v>104677</v>
      </c>
      <c r="AJ1145" s="97">
        <v>13.837780815326164</v>
      </c>
      <c r="AK1145" s="97">
        <v>361</v>
      </c>
      <c r="AL1145" s="100">
        <v>39806</v>
      </c>
      <c r="AM1145" s="101">
        <v>0.79166666666666663</v>
      </c>
      <c r="AN1145" s="98">
        <v>267</v>
      </c>
      <c r="AO1145" s="100">
        <v>39806</v>
      </c>
      <c r="AP1145" s="102">
        <v>0.33333333333333331</v>
      </c>
      <c r="AQ1145" s="98">
        <v>243</v>
      </c>
      <c r="AR1145" s="100">
        <v>39806</v>
      </c>
      <c r="AS1145" s="102">
        <v>0.79166666666666663</v>
      </c>
      <c r="AT1145" s="98">
        <v>267</v>
      </c>
      <c r="AU1145" s="98">
        <v>243</v>
      </c>
      <c r="AV1145" s="98"/>
      <c r="AW1145" s="98"/>
      <c r="AX1145" s="98"/>
      <c r="AY1145" s="98"/>
      <c r="AZ1145" s="98"/>
      <c r="BA1145" s="103"/>
    </row>
    <row r="1146" spans="1:53" hidden="1">
      <c r="A1146" t="e">
        <f>VLOOKUP(C1146,'2010'!$G$2:$S$120,13,FALSE)</f>
        <v>#N/A</v>
      </c>
      <c r="B1146" s="10">
        <v>1144</v>
      </c>
      <c r="C1146" s="82" t="s">
        <v>5337</v>
      </c>
      <c r="D1146" s="83" t="s">
        <v>5338</v>
      </c>
      <c r="E1146" s="83" t="s">
        <v>132</v>
      </c>
      <c r="F1146" s="84" t="s">
        <v>5339</v>
      </c>
      <c r="G1146" s="84" t="s">
        <v>5340</v>
      </c>
      <c r="H1146" s="83"/>
      <c r="I1146" s="85" t="s">
        <v>1274</v>
      </c>
      <c r="J1146" s="83" t="s">
        <v>5341</v>
      </c>
      <c r="K1146" s="83">
        <v>26.588999999999999</v>
      </c>
      <c r="L1146" s="83">
        <v>-32.70261</v>
      </c>
      <c r="M1146" s="83">
        <v>2</v>
      </c>
      <c r="N1146" s="83">
        <v>100</v>
      </c>
      <c r="O1146" s="83" t="s">
        <v>5342</v>
      </c>
      <c r="P1146" s="83" t="s">
        <v>5343</v>
      </c>
      <c r="Q1146" s="86">
        <v>8284.3799999999992</v>
      </c>
      <c r="R1146" s="87">
        <v>94.3</v>
      </c>
      <c r="S1146" s="87">
        <v>365895</v>
      </c>
      <c r="T1146" s="87">
        <v>32975</v>
      </c>
      <c r="U1146" s="88">
        <v>1060.0044903782782</v>
      </c>
      <c r="V1146" s="88">
        <v>95.529176594989622</v>
      </c>
      <c r="W1146" s="86">
        <v>9.0121482939094548</v>
      </c>
      <c r="X1146" s="87">
        <v>21305</v>
      </c>
      <c r="Y1146" s="87">
        <v>6004</v>
      </c>
      <c r="Z1146" s="87">
        <v>5666</v>
      </c>
      <c r="AA1146" s="86">
        <v>64.60955269143291</v>
      </c>
      <c r="AB1146" s="86">
        <v>18.207733131159969</v>
      </c>
      <c r="AC1146" s="86">
        <v>17.182714177407128</v>
      </c>
      <c r="AD1146" s="86">
        <v>93.37</v>
      </c>
      <c r="AE1146" s="86">
        <v>94.55</v>
      </c>
      <c r="AF1146" s="86">
        <v>81.430000000000007</v>
      </c>
      <c r="AG1146" s="86">
        <v>70.930000000000007</v>
      </c>
      <c r="AH1146" s="86">
        <v>115.99</v>
      </c>
      <c r="AI1146" s="88">
        <v>143055</v>
      </c>
      <c r="AJ1146" s="86">
        <v>39.097282007133195</v>
      </c>
      <c r="AK1146" s="86">
        <v>168</v>
      </c>
      <c r="AL1146" s="89">
        <v>39527</v>
      </c>
      <c r="AM1146" s="90">
        <v>0.70833333333333337</v>
      </c>
      <c r="AN1146" s="87">
        <v>102</v>
      </c>
      <c r="AO1146" s="89">
        <v>39619</v>
      </c>
      <c r="AP1146" s="91">
        <v>0.66666666666666663</v>
      </c>
      <c r="AQ1146" s="87">
        <v>124</v>
      </c>
      <c r="AR1146" s="89">
        <v>39485</v>
      </c>
      <c r="AS1146" s="91">
        <v>0.66666666666666663</v>
      </c>
      <c r="AT1146" s="87">
        <v>102</v>
      </c>
      <c r="AU1146" s="87">
        <v>124</v>
      </c>
      <c r="AV1146" s="87"/>
      <c r="AW1146" s="87"/>
      <c r="AX1146" s="87"/>
      <c r="AY1146" s="87"/>
      <c r="AZ1146" s="87"/>
      <c r="BA1146" s="92"/>
    </row>
    <row r="1147" spans="1:53" hidden="1">
      <c r="A1147" t="e">
        <f>VLOOKUP(C1147,'2010'!$G$2:$S$120,13,FALSE)</f>
        <v>#N/A</v>
      </c>
      <c r="B1147" s="10">
        <v>1145</v>
      </c>
      <c r="C1147" s="93" t="s">
        <v>5344</v>
      </c>
      <c r="D1147" s="94" t="s">
        <v>5345</v>
      </c>
      <c r="E1147" s="94" t="s">
        <v>132</v>
      </c>
      <c r="F1147" s="95" t="s">
        <v>5346</v>
      </c>
      <c r="G1147" s="95" t="s">
        <v>5347</v>
      </c>
      <c r="H1147" s="94"/>
      <c r="I1147" s="96" t="s">
        <v>1274</v>
      </c>
      <c r="J1147" s="94" t="s">
        <v>5348</v>
      </c>
      <c r="K1147" s="94">
        <v>27.193809999999999</v>
      </c>
      <c r="L1147" s="94">
        <v>-32.825940000000003</v>
      </c>
      <c r="M1147" s="94">
        <v>2</v>
      </c>
      <c r="N1147" s="94">
        <v>100</v>
      </c>
      <c r="O1147" s="94" t="s">
        <v>5349</v>
      </c>
      <c r="P1147" s="94" t="s">
        <v>5342</v>
      </c>
      <c r="Q1147" s="97">
        <v>8783.3799999999992</v>
      </c>
      <c r="R1147" s="98">
        <v>100</v>
      </c>
      <c r="S1147" s="98">
        <v>1694238</v>
      </c>
      <c r="T1147" s="98">
        <v>90327</v>
      </c>
      <c r="U1147" s="99">
        <v>4629.3923296043213</v>
      </c>
      <c r="V1147" s="99">
        <v>246.81250270397049</v>
      </c>
      <c r="W1147" s="97">
        <v>5.3314233301342551</v>
      </c>
      <c r="X1147" s="98">
        <v>56567</v>
      </c>
      <c r="Y1147" s="98">
        <v>21649</v>
      </c>
      <c r="Z1147" s="98">
        <v>12111</v>
      </c>
      <c r="AA1147" s="97">
        <v>62.624685863584531</v>
      </c>
      <c r="AB1147" s="97">
        <v>23.967363025451967</v>
      </c>
      <c r="AC1147" s="97">
        <v>13.407951110963499</v>
      </c>
      <c r="AD1147" s="97">
        <v>89.5</v>
      </c>
      <c r="AE1147" s="97">
        <v>90.01</v>
      </c>
      <c r="AF1147" s="97">
        <v>80.459999999999994</v>
      </c>
      <c r="AG1147" s="97">
        <v>71.900000000000006</v>
      </c>
      <c r="AH1147" s="97">
        <v>107.98</v>
      </c>
      <c r="AI1147" s="99">
        <v>449129</v>
      </c>
      <c r="AJ1147" s="97">
        <v>26.509203547553533</v>
      </c>
      <c r="AK1147" s="97">
        <v>632</v>
      </c>
      <c r="AL1147" s="100">
        <v>39794</v>
      </c>
      <c r="AM1147" s="101">
        <v>0.75</v>
      </c>
      <c r="AN1147" s="98">
        <v>468</v>
      </c>
      <c r="AO1147" s="100">
        <v>39796</v>
      </c>
      <c r="AP1147" s="102">
        <v>0.70833333333333337</v>
      </c>
      <c r="AQ1147" s="98">
        <v>415</v>
      </c>
      <c r="AR1147" s="100">
        <v>39806</v>
      </c>
      <c r="AS1147" s="102">
        <v>0.75</v>
      </c>
      <c r="AT1147" s="98">
        <v>468</v>
      </c>
      <c r="AU1147" s="98">
        <v>415</v>
      </c>
      <c r="AV1147" s="98"/>
      <c r="AW1147" s="98"/>
      <c r="AX1147" s="98"/>
      <c r="AY1147" s="98"/>
      <c r="AZ1147" s="98"/>
      <c r="BA1147" s="103"/>
    </row>
    <row r="1148" spans="1:53" hidden="1">
      <c r="A1148" t="e">
        <f>VLOOKUP(C1148,'2010'!$G$2:$S$120,13,FALSE)</f>
        <v>#N/A</v>
      </c>
      <c r="B1148" s="10">
        <v>1146</v>
      </c>
      <c r="C1148" s="82" t="s">
        <v>5350</v>
      </c>
      <c r="D1148" s="83" t="s">
        <v>5351</v>
      </c>
      <c r="E1148" s="83" t="s">
        <v>132</v>
      </c>
      <c r="F1148" s="84" t="s">
        <v>5346</v>
      </c>
      <c r="G1148" s="84" t="s">
        <v>5347</v>
      </c>
      <c r="H1148" s="83"/>
      <c r="I1148" s="85" t="s">
        <v>1274</v>
      </c>
      <c r="J1148" s="83" t="s">
        <v>5352</v>
      </c>
      <c r="K1148" s="83">
        <v>27.181830000000001</v>
      </c>
      <c r="L1148" s="83">
        <v>-32.823500000000003</v>
      </c>
      <c r="M1148" s="83">
        <v>2</v>
      </c>
      <c r="N1148" s="83">
        <v>100</v>
      </c>
      <c r="O1148" s="83" t="s">
        <v>5349</v>
      </c>
      <c r="P1148" s="83" t="s">
        <v>5342</v>
      </c>
      <c r="Q1148" s="86">
        <v>8783.7999999999993</v>
      </c>
      <c r="R1148" s="87">
        <v>100</v>
      </c>
      <c r="S1148" s="87">
        <v>1328904</v>
      </c>
      <c r="T1148" s="87">
        <v>79953</v>
      </c>
      <c r="U1148" s="88">
        <v>3630.9679182130744</v>
      </c>
      <c r="V1148" s="88">
        <v>218.45579362007334</v>
      </c>
      <c r="W1148" s="86">
        <v>6.0164616857199613</v>
      </c>
      <c r="X1148" s="87">
        <v>49181</v>
      </c>
      <c r="Y1148" s="87">
        <v>18645</v>
      </c>
      <c r="Z1148" s="87">
        <v>12127</v>
      </c>
      <c r="AA1148" s="86">
        <v>61.512388528260352</v>
      </c>
      <c r="AB1148" s="86">
        <v>23.319950470901656</v>
      </c>
      <c r="AC1148" s="86">
        <v>15.167661000837992</v>
      </c>
      <c r="AD1148" s="86">
        <v>93.69</v>
      </c>
      <c r="AE1148" s="86">
        <v>94.33</v>
      </c>
      <c r="AF1148" s="86">
        <v>83.71</v>
      </c>
      <c r="AG1148" s="86">
        <v>75.92</v>
      </c>
      <c r="AH1148" s="86">
        <v>111.99</v>
      </c>
      <c r="AI1148" s="88">
        <v>465249</v>
      </c>
      <c r="AJ1148" s="86">
        <v>35.009978147405683</v>
      </c>
      <c r="AK1148" s="86">
        <v>545</v>
      </c>
      <c r="AL1148" s="89">
        <v>39796</v>
      </c>
      <c r="AM1148" s="90">
        <v>0.70833333333333337</v>
      </c>
      <c r="AN1148" s="87">
        <v>430</v>
      </c>
      <c r="AO1148" s="89">
        <v>39796</v>
      </c>
      <c r="AP1148" s="91">
        <v>0.70833333333333337</v>
      </c>
      <c r="AQ1148" s="87">
        <v>325</v>
      </c>
      <c r="AR1148" s="89">
        <v>39583</v>
      </c>
      <c r="AS1148" s="91">
        <v>0.33333333333333331</v>
      </c>
      <c r="AT1148" s="87">
        <v>430</v>
      </c>
      <c r="AU1148" s="87">
        <v>325</v>
      </c>
      <c r="AV1148" s="87"/>
      <c r="AW1148" s="87"/>
      <c r="AX1148" s="87"/>
      <c r="AY1148" s="87"/>
      <c r="AZ1148" s="87"/>
      <c r="BA1148" s="92"/>
    </row>
    <row r="1149" spans="1:53" hidden="1">
      <c r="A1149" t="e">
        <f>VLOOKUP(C1149,'2010'!$G$2:$S$120,13,FALSE)</f>
        <v>#N/A</v>
      </c>
      <c r="B1149" s="10">
        <v>1147</v>
      </c>
      <c r="C1149" s="93" t="s">
        <v>5353</v>
      </c>
      <c r="D1149" s="94" t="s">
        <v>5354</v>
      </c>
      <c r="E1149" s="94" t="s">
        <v>132</v>
      </c>
      <c r="F1149" s="95"/>
      <c r="G1149" s="95" t="s">
        <v>5355</v>
      </c>
      <c r="H1149" s="94"/>
      <c r="I1149" s="96" t="s">
        <v>1274</v>
      </c>
      <c r="J1149" s="94" t="s">
        <v>5356</v>
      </c>
      <c r="K1149" s="94">
        <v>27.430689999999998</v>
      </c>
      <c r="L1149" s="94">
        <v>-32.896329999999999</v>
      </c>
      <c r="M1149" s="94">
        <v>2</v>
      </c>
      <c r="N1149" s="94">
        <v>60</v>
      </c>
      <c r="O1149" s="94" t="s">
        <v>5357</v>
      </c>
      <c r="P1149" s="94" t="s">
        <v>5358</v>
      </c>
      <c r="Q1149" s="97">
        <v>8783.93</v>
      </c>
      <c r="R1149" s="98">
        <v>100</v>
      </c>
      <c r="S1149" s="98">
        <v>1712960</v>
      </c>
      <c r="T1149" s="98">
        <v>41260</v>
      </c>
      <c r="U1149" s="99">
        <v>4680.2558763560273</v>
      </c>
      <c r="V1149" s="99">
        <v>112.73313881144317</v>
      </c>
      <c r="W1149" s="97">
        <v>2.4086960582850736</v>
      </c>
      <c r="X1149" s="98">
        <v>27483</v>
      </c>
      <c r="Y1149" s="98">
        <v>11995</v>
      </c>
      <c r="Z1149" s="98">
        <v>1782</v>
      </c>
      <c r="AA1149" s="97">
        <v>66.609306834706743</v>
      </c>
      <c r="AB1149" s="97">
        <v>29.071740184197768</v>
      </c>
      <c r="AC1149" s="97">
        <v>4.3189529810954923</v>
      </c>
      <c r="AD1149" s="97">
        <v>77.459999999999994</v>
      </c>
      <c r="AE1149" s="97">
        <v>77.77</v>
      </c>
      <c r="AF1149" s="97">
        <v>65.06</v>
      </c>
      <c r="AG1149" s="97">
        <v>62.87</v>
      </c>
      <c r="AH1149" s="97">
        <v>93.99</v>
      </c>
      <c r="AI1149" s="99">
        <v>1535044</v>
      </c>
      <c r="AJ1149" s="97">
        <v>89.613534466654215</v>
      </c>
      <c r="AK1149" s="97">
        <v>946</v>
      </c>
      <c r="AL1149" s="100">
        <v>39496</v>
      </c>
      <c r="AM1149" s="101">
        <v>0.33333333333333331</v>
      </c>
      <c r="AN1149" s="98">
        <v>666</v>
      </c>
      <c r="AO1149" s="100">
        <v>39742</v>
      </c>
      <c r="AP1149" s="102">
        <v>0.33333333333333331</v>
      </c>
      <c r="AQ1149" s="98">
        <v>516</v>
      </c>
      <c r="AR1149" s="100">
        <v>39742</v>
      </c>
      <c r="AS1149" s="102">
        <v>0.70833333333333337</v>
      </c>
      <c r="AT1149" s="98">
        <v>666</v>
      </c>
      <c r="AU1149" s="98">
        <v>516</v>
      </c>
      <c r="AV1149" s="98"/>
      <c r="AW1149" s="98"/>
      <c r="AX1149" s="98"/>
      <c r="AY1149" s="98"/>
      <c r="AZ1149" s="98"/>
      <c r="BA1149" s="103"/>
    </row>
    <row r="1150" spans="1:53" hidden="1">
      <c r="A1150" t="e">
        <f>VLOOKUP(C1150,'2010'!$G$2:$S$120,13,FALSE)</f>
        <v>#N/A</v>
      </c>
      <c r="B1150" s="10">
        <v>1148</v>
      </c>
      <c r="C1150" s="82" t="s">
        <v>5359</v>
      </c>
      <c r="D1150" s="83" t="s">
        <v>5360</v>
      </c>
      <c r="E1150" s="83" t="s">
        <v>132</v>
      </c>
      <c r="F1150" s="84"/>
      <c r="G1150" s="84" t="s">
        <v>5361</v>
      </c>
      <c r="H1150" s="83"/>
      <c r="I1150" s="85" t="s">
        <v>1274</v>
      </c>
      <c r="J1150" s="83" t="s">
        <v>5362</v>
      </c>
      <c r="K1150" s="83">
        <v>27.831669999999999</v>
      </c>
      <c r="L1150" s="83">
        <v>-32.964829999999999</v>
      </c>
      <c r="M1150" s="83">
        <v>2</v>
      </c>
      <c r="N1150" s="83">
        <v>60</v>
      </c>
      <c r="O1150" s="83" t="s">
        <v>5363</v>
      </c>
      <c r="P1150" s="83" t="s">
        <v>5364</v>
      </c>
      <c r="Q1150" s="86">
        <v>8783.93</v>
      </c>
      <c r="R1150" s="87">
        <v>100</v>
      </c>
      <c r="S1150" s="87">
        <v>4645282</v>
      </c>
      <c r="T1150" s="87">
        <v>303617</v>
      </c>
      <c r="U1150" s="88">
        <v>12692.128466415372</v>
      </c>
      <c r="V1150" s="88">
        <v>829.56125561109889</v>
      </c>
      <c r="W1150" s="86">
        <v>6.5360294595677937</v>
      </c>
      <c r="X1150" s="87">
        <v>228403</v>
      </c>
      <c r="Y1150" s="87">
        <v>37801</v>
      </c>
      <c r="Z1150" s="87">
        <v>37413</v>
      </c>
      <c r="AA1150" s="86">
        <v>75.227342342490701</v>
      </c>
      <c r="AB1150" s="86">
        <v>12.45022511914682</v>
      </c>
      <c r="AC1150" s="86">
        <v>12.322432538362477</v>
      </c>
      <c r="AD1150" s="86">
        <v>68.94</v>
      </c>
      <c r="AE1150" s="86">
        <v>69.19</v>
      </c>
      <c r="AF1150" s="86">
        <v>65.37</v>
      </c>
      <c r="AG1150" s="86">
        <v>57.79</v>
      </c>
      <c r="AH1150" s="86">
        <v>80.989999999999995</v>
      </c>
      <c r="AI1150" s="88">
        <v>3621712</v>
      </c>
      <c r="AJ1150" s="86">
        <v>77.965385093951227</v>
      </c>
      <c r="AK1150" s="86">
        <v>1856</v>
      </c>
      <c r="AL1150" s="89">
        <v>39475</v>
      </c>
      <c r="AM1150" s="90">
        <v>0.33333333333333331</v>
      </c>
      <c r="AN1150" s="87">
        <v>891</v>
      </c>
      <c r="AO1150" s="89">
        <v>39468</v>
      </c>
      <c r="AP1150" s="91">
        <v>0.70833333333333337</v>
      </c>
      <c r="AQ1150" s="87">
        <v>1006</v>
      </c>
      <c r="AR1150" s="89">
        <v>39503</v>
      </c>
      <c r="AS1150" s="91">
        <v>0.33333333333333331</v>
      </c>
      <c r="AT1150" s="87">
        <v>891</v>
      </c>
      <c r="AU1150" s="87">
        <v>1006</v>
      </c>
      <c r="AV1150" s="87"/>
      <c r="AW1150" s="87"/>
      <c r="AX1150" s="87"/>
      <c r="AY1150" s="87"/>
      <c r="AZ1150" s="87"/>
      <c r="BA1150" s="92"/>
    </row>
    <row r="1151" spans="1:53" hidden="1">
      <c r="A1151" t="e">
        <f>VLOOKUP(C1151,'2010'!$G$2:$S$120,13,FALSE)</f>
        <v>#N/A</v>
      </c>
      <c r="B1151" s="10">
        <v>1149</v>
      </c>
      <c r="C1151" s="93" t="s">
        <v>5365</v>
      </c>
      <c r="D1151" s="94" t="s">
        <v>5366</v>
      </c>
      <c r="E1151" s="94" t="s">
        <v>132</v>
      </c>
      <c r="F1151" s="95"/>
      <c r="G1151" s="95" t="s">
        <v>5361</v>
      </c>
      <c r="H1151" s="94"/>
      <c r="I1151" s="96" t="s">
        <v>1274</v>
      </c>
      <c r="J1151" s="94" t="s">
        <v>5367</v>
      </c>
      <c r="K1151" s="94">
        <v>27.8535</v>
      </c>
      <c r="L1151" s="94">
        <v>-32.966799999999999</v>
      </c>
      <c r="M1151" s="94">
        <v>2</v>
      </c>
      <c r="N1151" s="94">
        <v>60</v>
      </c>
      <c r="O1151" s="94" t="s">
        <v>5364</v>
      </c>
      <c r="P1151" s="94" t="s">
        <v>5363</v>
      </c>
      <c r="Q1151" s="97">
        <v>8759.2000000000007</v>
      </c>
      <c r="R1151" s="98">
        <v>99.7</v>
      </c>
      <c r="S1151" s="98">
        <v>2290335</v>
      </c>
      <c r="T1151" s="98">
        <v>105540</v>
      </c>
      <c r="U1151" s="99">
        <v>6275.4635126495559</v>
      </c>
      <c r="V1151" s="99">
        <v>289.17709379852039</v>
      </c>
      <c r="W1151" s="97">
        <v>4.6080595196772522</v>
      </c>
      <c r="X1151" s="98">
        <v>79276</v>
      </c>
      <c r="Y1151" s="98">
        <v>17138</v>
      </c>
      <c r="Z1151" s="98">
        <v>9126</v>
      </c>
      <c r="AA1151" s="97">
        <v>75.114648474512038</v>
      </c>
      <c r="AB1151" s="97">
        <v>16.238393026340724</v>
      </c>
      <c r="AC1151" s="97">
        <v>8.6469584991472441</v>
      </c>
      <c r="AD1151" s="97">
        <v>80.650000000000006</v>
      </c>
      <c r="AE1151" s="97">
        <v>81.03</v>
      </c>
      <c r="AF1151" s="97">
        <v>72.8</v>
      </c>
      <c r="AG1151" s="97">
        <v>65.900000000000006</v>
      </c>
      <c r="AH1151" s="97">
        <v>95.98</v>
      </c>
      <c r="AI1151" s="99">
        <v>2157557</v>
      </c>
      <c r="AJ1151" s="97">
        <v>94.202682140385576</v>
      </c>
      <c r="AK1151" s="97">
        <v>928</v>
      </c>
      <c r="AL1151" s="100">
        <v>39482</v>
      </c>
      <c r="AM1151" s="101">
        <v>0.33333333333333331</v>
      </c>
      <c r="AN1151" s="98">
        <v>485</v>
      </c>
      <c r="AO1151" s="100">
        <v>39527</v>
      </c>
      <c r="AP1151" s="102">
        <v>0.33333333333333331</v>
      </c>
      <c r="AQ1151" s="98">
        <v>484</v>
      </c>
      <c r="AR1151" s="100">
        <v>39484</v>
      </c>
      <c r="AS1151" s="102">
        <v>0.33333333333333331</v>
      </c>
      <c r="AT1151" s="98">
        <v>485</v>
      </c>
      <c r="AU1151" s="98">
        <v>484</v>
      </c>
      <c r="AV1151" s="98"/>
      <c r="AW1151" s="98"/>
      <c r="AX1151" s="98"/>
      <c r="AY1151" s="98"/>
      <c r="AZ1151" s="98"/>
      <c r="BA1151" s="103"/>
    </row>
    <row r="1152" spans="1:53" hidden="1">
      <c r="A1152" t="e">
        <f>VLOOKUP(C1152,'2010'!$G$2:$S$120,13,FALSE)</f>
        <v>#N/A</v>
      </c>
      <c r="B1152" s="10">
        <v>1150</v>
      </c>
      <c r="C1152" s="82" t="s">
        <v>5368</v>
      </c>
      <c r="D1152" s="83" t="s">
        <v>5369</v>
      </c>
      <c r="E1152" s="83" t="s">
        <v>132</v>
      </c>
      <c r="F1152" s="84" t="s">
        <v>5370</v>
      </c>
      <c r="G1152" s="84" t="s">
        <v>5371</v>
      </c>
      <c r="H1152" s="83"/>
      <c r="I1152" s="85" t="s">
        <v>1274</v>
      </c>
      <c r="J1152" s="83" t="s">
        <v>5372</v>
      </c>
      <c r="K1152" s="83">
        <v>28.02833</v>
      </c>
      <c r="L1152" s="83">
        <v>-32.347720000000002</v>
      </c>
      <c r="M1152" s="83">
        <v>2</v>
      </c>
      <c r="N1152" s="83">
        <v>100</v>
      </c>
      <c r="O1152" s="83" t="s">
        <v>5373</v>
      </c>
      <c r="P1152" s="83" t="s">
        <v>2892</v>
      </c>
      <c r="Q1152" s="86">
        <v>8783.1299999999992</v>
      </c>
      <c r="R1152" s="87">
        <v>100</v>
      </c>
      <c r="S1152" s="87">
        <v>1033927</v>
      </c>
      <c r="T1152" s="87">
        <v>86283</v>
      </c>
      <c r="U1152" s="88">
        <v>2825.2169784575658</v>
      </c>
      <c r="V1152" s="88">
        <v>235.76925310225403</v>
      </c>
      <c r="W1152" s="86">
        <v>8.345173305272036</v>
      </c>
      <c r="X1152" s="87">
        <v>52376</v>
      </c>
      <c r="Y1152" s="87">
        <v>19117</v>
      </c>
      <c r="Z1152" s="87">
        <v>14790</v>
      </c>
      <c r="AA1152" s="86">
        <v>60.702571769641757</v>
      </c>
      <c r="AB1152" s="86">
        <v>22.156160541473987</v>
      </c>
      <c r="AC1152" s="86">
        <v>17.141267688884255</v>
      </c>
      <c r="AD1152" s="86">
        <v>85.66</v>
      </c>
      <c r="AE1152" s="86">
        <v>86.56</v>
      </c>
      <c r="AF1152" s="86">
        <v>75.75</v>
      </c>
      <c r="AG1152" s="86">
        <v>66.930000000000007</v>
      </c>
      <c r="AH1152" s="86">
        <v>104.99</v>
      </c>
      <c r="AI1152" s="88">
        <v>201514</v>
      </c>
      <c r="AJ1152" s="86">
        <v>19.490157428909392</v>
      </c>
      <c r="AK1152" s="86">
        <v>393</v>
      </c>
      <c r="AL1152" s="89">
        <v>39802</v>
      </c>
      <c r="AM1152" s="90">
        <v>0.58333333333333337</v>
      </c>
      <c r="AN1152" s="87">
        <v>227</v>
      </c>
      <c r="AO1152" s="89">
        <v>39806</v>
      </c>
      <c r="AP1152" s="91">
        <v>0.70833333333333337</v>
      </c>
      <c r="AQ1152" s="87">
        <v>236</v>
      </c>
      <c r="AR1152" s="89">
        <v>39806</v>
      </c>
      <c r="AS1152" s="91">
        <v>0.45833333333333331</v>
      </c>
      <c r="AT1152" s="87">
        <v>227</v>
      </c>
      <c r="AU1152" s="87">
        <v>236</v>
      </c>
      <c r="AV1152" s="87"/>
      <c r="AW1152" s="87"/>
      <c r="AX1152" s="87"/>
      <c r="AY1152" s="87"/>
      <c r="AZ1152" s="87"/>
      <c r="BA1152" s="92"/>
    </row>
    <row r="1153" spans="1:53" hidden="1">
      <c r="A1153" t="e">
        <f>VLOOKUP(C1153,'2010'!$G$2:$S$120,13,FALSE)</f>
        <v>#N/A</v>
      </c>
      <c r="B1153" s="10">
        <v>1151</v>
      </c>
      <c r="C1153" s="93" t="s">
        <v>5374</v>
      </c>
      <c r="D1153" s="94" t="s">
        <v>5375</v>
      </c>
      <c r="E1153" s="94" t="s">
        <v>182</v>
      </c>
      <c r="F1153" s="95" t="s">
        <v>2729</v>
      </c>
      <c r="G1153" s="95" t="s">
        <v>5376</v>
      </c>
      <c r="H1153" s="94"/>
      <c r="I1153" s="96" t="s">
        <v>1274</v>
      </c>
      <c r="J1153" s="94" t="s">
        <v>5377</v>
      </c>
      <c r="K1153" s="94">
        <v>27.698060000000002</v>
      </c>
      <c r="L1153" s="94">
        <v>-33.130499999999998</v>
      </c>
      <c r="M1153" s="94">
        <v>2</v>
      </c>
      <c r="N1153" s="94">
        <v>100</v>
      </c>
      <c r="O1153" s="94" t="s">
        <v>1090</v>
      </c>
      <c r="P1153" s="94" t="s">
        <v>2731</v>
      </c>
      <c r="Q1153" s="97">
        <v>2383.5700000000002</v>
      </c>
      <c r="R1153" s="98">
        <v>27.1</v>
      </c>
      <c r="S1153" s="98">
        <v>361512</v>
      </c>
      <c r="T1153" s="98">
        <v>54175</v>
      </c>
      <c r="U1153" s="99">
        <v>3640.0391010123467</v>
      </c>
      <c r="V1153" s="99">
        <v>545.48429456655344</v>
      </c>
      <c r="W1153" s="97">
        <v>14.985671291686028</v>
      </c>
      <c r="X1153" s="98">
        <v>14936</v>
      </c>
      <c r="Y1153" s="98">
        <v>12271</v>
      </c>
      <c r="Z1153" s="98">
        <v>26968</v>
      </c>
      <c r="AA1153" s="97">
        <v>27.569912321181356</v>
      </c>
      <c r="AB1153" s="97">
        <v>22.65066912782649</v>
      </c>
      <c r="AC1153" s="97">
        <v>49.779418550992155</v>
      </c>
      <c r="AD1153" s="97">
        <v>101.03</v>
      </c>
      <c r="AE1153" s="97">
        <v>104.15</v>
      </c>
      <c r="AF1153" s="97">
        <v>83.36</v>
      </c>
      <c r="AG1153" s="97">
        <v>79.94</v>
      </c>
      <c r="AH1153" s="97">
        <v>122.99</v>
      </c>
      <c r="AI1153" s="99">
        <v>185036</v>
      </c>
      <c r="AJ1153" s="97">
        <v>51.18391643984156</v>
      </c>
      <c r="AK1153" s="97">
        <v>531</v>
      </c>
      <c r="AL1153" s="100">
        <v>39527</v>
      </c>
      <c r="AM1153" s="101">
        <v>0.70833333333333337</v>
      </c>
      <c r="AN1153" s="98">
        <v>349</v>
      </c>
      <c r="AO1153" s="100">
        <v>39531</v>
      </c>
      <c r="AP1153" s="102">
        <v>0.70833333333333337</v>
      </c>
      <c r="AQ1153" s="98">
        <v>323</v>
      </c>
      <c r="AR1153" s="100">
        <v>39527</v>
      </c>
      <c r="AS1153" s="102">
        <v>0.66666666666666663</v>
      </c>
      <c r="AT1153" s="98">
        <v>349</v>
      </c>
      <c r="AU1153" s="98">
        <v>323</v>
      </c>
      <c r="AV1153" s="98"/>
      <c r="AW1153" s="98"/>
      <c r="AX1153" s="98"/>
      <c r="AY1153" s="98"/>
      <c r="AZ1153" s="98"/>
      <c r="BA1153" s="103"/>
    </row>
    <row r="1154" spans="1:53" hidden="1">
      <c r="A1154" t="e">
        <f>VLOOKUP(C1154,'2010'!$G$2:$S$120,13,FALSE)</f>
        <v>#N/A</v>
      </c>
      <c r="B1154" s="10">
        <v>1152</v>
      </c>
      <c r="C1154" s="82" t="s">
        <v>5378</v>
      </c>
      <c r="D1154" s="83" t="s">
        <v>5379</v>
      </c>
      <c r="E1154" s="83" t="s">
        <v>132</v>
      </c>
      <c r="F1154" s="84" t="s">
        <v>5380</v>
      </c>
      <c r="G1154" s="84" t="s">
        <v>5381</v>
      </c>
      <c r="H1154" s="83" t="s">
        <v>5333</v>
      </c>
      <c r="I1154" s="85" t="s">
        <v>5382</v>
      </c>
      <c r="J1154" s="83" t="s">
        <v>5383</v>
      </c>
      <c r="K1154" s="83">
        <v>24.562360000000002</v>
      </c>
      <c r="L1154" s="83">
        <v>-32.322139999999997</v>
      </c>
      <c r="M1154" s="83">
        <v>2</v>
      </c>
      <c r="N1154" s="83">
        <v>100</v>
      </c>
      <c r="O1154" s="83" t="s">
        <v>5384</v>
      </c>
      <c r="P1154" s="83" t="s">
        <v>5385</v>
      </c>
      <c r="Q1154" s="86">
        <v>8783.75</v>
      </c>
      <c r="R1154" s="87">
        <v>100</v>
      </c>
      <c r="S1154" s="87">
        <v>400370</v>
      </c>
      <c r="T1154" s="87">
        <v>66312</v>
      </c>
      <c r="U1154" s="88">
        <v>1093.9382382239933</v>
      </c>
      <c r="V1154" s="88">
        <v>181.18548455955599</v>
      </c>
      <c r="W1154" s="86">
        <v>16.562679521442668</v>
      </c>
      <c r="X1154" s="87">
        <v>26120</v>
      </c>
      <c r="Y1154" s="87">
        <v>10483</v>
      </c>
      <c r="Z1154" s="87">
        <v>29709</v>
      </c>
      <c r="AA1154" s="86">
        <v>39.389552418868377</v>
      </c>
      <c r="AB1154" s="86">
        <v>15.808601761370491</v>
      </c>
      <c r="AC1154" s="86">
        <v>44.801845819761127</v>
      </c>
      <c r="AD1154" s="86">
        <v>106.36</v>
      </c>
      <c r="AE1154" s="86">
        <v>109.91</v>
      </c>
      <c r="AF1154" s="86">
        <v>88.48</v>
      </c>
      <c r="AG1154" s="86">
        <v>85.93</v>
      </c>
      <c r="AH1154" s="86">
        <v>125.98</v>
      </c>
      <c r="AI1154" s="88">
        <v>258477</v>
      </c>
      <c r="AJ1154" s="86">
        <v>64.559532432499935</v>
      </c>
      <c r="AK1154" s="86">
        <v>200</v>
      </c>
      <c r="AL1154" s="89">
        <v>39572</v>
      </c>
      <c r="AM1154" s="90">
        <v>0.625</v>
      </c>
      <c r="AN1154" s="87">
        <v>136</v>
      </c>
      <c r="AO1154" s="89">
        <v>39451</v>
      </c>
      <c r="AP1154" s="91">
        <v>0.41666666666666669</v>
      </c>
      <c r="AQ1154" s="87">
        <v>124</v>
      </c>
      <c r="AR1154" s="89">
        <v>39802</v>
      </c>
      <c r="AS1154" s="91">
        <v>0.375</v>
      </c>
      <c r="AT1154" s="87">
        <v>136</v>
      </c>
      <c r="AU1154" s="87">
        <v>124</v>
      </c>
      <c r="AV1154" s="87"/>
      <c r="AW1154" s="87"/>
      <c r="AX1154" s="87"/>
      <c r="AY1154" s="87"/>
      <c r="AZ1154" s="87"/>
      <c r="BA1154" s="92"/>
    </row>
    <row r="1155" spans="1:53" hidden="1">
      <c r="A1155" t="e">
        <f>VLOOKUP(C1155,'2010'!$G$2:$S$120,13,FALSE)</f>
        <v>#N/A</v>
      </c>
      <c r="B1155" s="10">
        <v>1153</v>
      </c>
      <c r="C1155" s="93" t="s">
        <v>5386</v>
      </c>
      <c r="D1155" s="94" t="s">
        <v>5387</v>
      </c>
      <c r="E1155" s="94" t="s">
        <v>132</v>
      </c>
      <c r="F1155" s="95" t="s">
        <v>2723</v>
      </c>
      <c r="G1155" s="95" t="s">
        <v>5388</v>
      </c>
      <c r="H1155" s="94"/>
      <c r="I1155" s="96" t="s">
        <v>1274</v>
      </c>
      <c r="J1155" s="94" t="s">
        <v>5389</v>
      </c>
      <c r="K1155" s="94">
        <v>23.605360000000001</v>
      </c>
      <c r="L1155" s="94">
        <v>-33.784329999999997</v>
      </c>
      <c r="M1155" s="94">
        <v>2</v>
      </c>
      <c r="N1155" s="94">
        <v>100</v>
      </c>
      <c r="O1155" s="94" t="s">
        <v>5390</v>
      </c>
      <c r="P1155" s="94" t="s">
        <v>5391</v>
      </c>
      <c r="Q1155" s="97">
        <v>8782.93</v>
      </c>
      <c r="R1155" s="98">
        <v>100</v>
      </c>
      <c r="S1155" s="98">
        <v>281782</v>
      </c>
      <c r="T1155" s="98">
        <v>41292</v>
      </c>
      <c r="U1155" s="99">
        <v>769.98996917885029</v>
      </c>
      <c r="V1155" s="99">
        <v>112.83341663886652</v>
      </c>
      <c r="W1155" s="97">
        <v>14.653881369285477</v>
      </c>
      <c r="X1155" s="98">
        <v>24076</v>
      </c>
      <c r="Y1155" s="98">
        <v>5600</v>
      </c>
      <c r="Z1155" s="98">
        <v>11616</v>
      </c>
      <c r="AA1155" s="97">
        <v>58.306693790564758</v>
      </c>
      <c r="AB1155" s="97">
        <v>13.561949045820013</v>
      </c>
      <c r="AC1155" s="97">
        <v>28.131357163615228</v>
      </c>
      <c r="AD1155" s="97">
        <v>81.180000000000007</v>
      </c>
      <c r="AE1155" s="97">
        <v>83.06</v>
      </c>
      <c r="AF1155" s="97">
        <v>70.19</v>
      </c>
      <c r="AG1155" s="97">
        <v>61.9</v>
      </c>
      <c r="AH1155" s="97">
        <v>99.98</v>
      </c>
      <c r="AI1155" s="99">
        <v>41643</v>
      </c>
      <c r="AJ1155" s="97">
        <v>14.778445748841303</v>
      </c>
      <c r="AK1155" s="97">
        <v>210</v>
      </c>
      <c r="AL1155" s="100">
        <v>39528</v>
      </c>
      <c r="AM1155" s="101">
        <v>0.45833333333333331</v>
      </c>
      <c r="AN1155" s="98">
        <v>148</v>
      </c>
      <c r="AO1155" s="100">
        <v>39676</v>
      </c>
      <c r="AP1155" s="102">
        <v>0.5</v>
      </c>
      <c r="AQ1155" s="98">
        <v>180</v>
      </c>
      <c r="AR1155" s="100">
        <v>39528</v>
      </c>
      <c r="AS1155" s="102">
        <v>0.45833333333333331</v>
      </c>
      <c r="AT1155" s="98">
        <v>148</v>
      </c>
      <c r="AU1155" s="98">
        <v>180</v>
      </c>
      <c r="AV1155" s="98"/>
      <c r="AW1155" s="98"/>
      <c r="AX1155" s="98"/>
      <c r="AY1155" s="98"/>
      <c r="AZ1155" s="98"/>
      <c r="BA1155" s="103"/>
    </row>
    <row r="1156" spans="1:53" hidden="1">
      <c r="A1156" t="e">
        <f>VLOOKUP(C1156,'2010'!$G$2:$S$120,13,FALSE)</f>
        <v>#N/A</v>
      </c>
      <c r="B1156" s="10">
        <v>1154</v>
      </c>
      <c r="C1156" s="82" t="s">
        <v>5392</v>
      </c>
      <c r="D1156" s="83" t="s">
        <v>5393</v>
      </c>
      <c r="E1156" s="83" t="s">
        <v>132</v>
      </c>
      <c r="F1156" s="84" t="s">
        <v>5380</v>
      </c>
      <c r="G1156" s="84" t="s">
        <v>5394</v>
      </c>
      <c r="H1156" s="83"/>
      <c r="I1156" s="85" t="s">
        <v>1274</v>
      </c>
      <c r="J1156" s="83" t="s">
        <v>5395</v>
      </c>
      <c r="K1156" s="83">
        <v>25.477689999999999</v>
      </c>
      <c r="L1156" s="83">
        <v>-33.808140000000002</v>
      </c>
      <c r="M1156" s="83">
        <v>6</v>
      </c>
      <c r="N1156" s="83">
        <v>100</v>
      </c>
      <c r="O1156" s="83" t="s">
        <v>5384</v>
      </c>
      <c r="P1156" s="83" t="s">
        <v>914</v>
      </c>
      <c r="Q1156" s="86">
        <v>8665.1299999999992</v>
      </c>
      <c r="R1156" s="87">
        <v>98.6</v>
      </c>
      <c r="S1156" s="87">
        <v>4425929</v>
      </c>
      <c r="T1156" s="87">
        <v>405216</v>
      </c>
      <c r="U1156" s="88">
        <v>12258.592311944542</v>
      </c>
      <c r="V1156" s="88">
        <v>1122.3356141223503</v>
      </c>
      <c r="W1156" s="86">
        <v>9.1555015907394814</v>
      </c>
      <c r="X1156" s="87">
        <v>174270</v>
      </c>
      <c r="Y1156" s="87">
        <v>117038</v>
      </c>
      <c r="Z1156" s="87">
        <v>113908</v>
      </c>
      <c r="AA1156" s="86">
        <v>43.006692726841983</v>
      </c>
      <c r="AB1156" s="86">
        <v>28.882867408986812</v>
      </c>
      <c r="AC1156" s="86">
        <v>28.110439864171205</v>
      </c>
      <c r="AD1156" s="86">
        <v>107.94</v>
      </c>
      <c r="AE1156" s="86">
        <v>110.34</v>
      </c>
      <c r="AF1156" s="86">
        <v>84.11</v>
      </c>
      <c r="AG1156" s="86">
        <v>86.93</v>
      </c>
      <c r="AH1156" s="86">
        <v>127.98</v>
      </c>
      <c r="AI1156" s="88">
        <v>2891681</v>
      </c>
      <c r="AJ1156" s="86">
        <v>65.335006503719327</v>
      </c>
      <c r="AK1156" s="86">
        <v>1595</v>
      </c>
      <c r="AL1156" s="89">
        <v>39489</v>
      </c>
      <c r="AM1156" s="90">
        <v>0.33333333333333331</v>
      </c>
      <c r="AN1156" s="87">
        <v>913</v>
      </c>
      <c r="AO1156" s="89">
        <v>39478</v>
      </c>
      <c r="AP1156" s="91">
        <v>0.75</v>
      </c>
      <c r="AQ1156" s="87">
        <v>838</v>
      </c>
      <c r="AR1156" s="89">
        <v>39478</v>
      </c>
      <c r="AS1156" s="91">
        <v>0.33333333333333331</v>
      </c>
      <c r="AT1156" s="87">
        <v>271</v>
      </c>
      <c r="AU1156" s="87">
        <v>468</v>
      </c>
      <c r="AV1156" s="87">
        <v>248</v>
      </c>
      <c r="AW1156" s="87">
        <v>233</v>
      </c>
      <c r="AX1156" s="87">
        <v>427</v>
      </c>
      <c r="AY1156" s="87">
        <v>245</v>
      </c>
      <c r="AZ1156" s="87"/>
      <c r="BA1156" s="92"/>
    </row>
    <row r="1157" spans="1:53" hidden="1">
      <c r="A1157" t="e">
        <f>VLOOKUP(C1157,'2010'!$G$2:$S$120,13,FALSE)</f>
        <v>#N/A</v>
      </c>
      <c r="B1157" s="10">
        <v>1155</v>
      </c>
      <c r="C1157" s="93" t="s">
        <v>5396</v>
      </c>
      <c r="D1157" s="94" t="s">
        <v>5397</v>
      </c>
      <c r="E1157" s="94" t="s">
        <v>132</v>
      </c>
      <c r="F1157" s="95" t="s">
        <v>2657</v>
      </c>
      <c r="G1157" s="95" t="s">
        <v>5398</v>
      </c>
      <c r="H1157" s="94"/>
      <c r="I1157" s="96" t="s">
        <v>1274</v>
      </c>
      <c r="J1157" s="94" t="s">
        <v>5399</v>
      </c>
      <c r="K1157" s="94">
        <v>26.329080000000001</v>
      </c>
      <c r="L1157" s="94">
        <v>-31.381689999999999</v>
      </c>
      <c r="M1157" s="94">
        <v>2</v>
      </c>
      <c r="N1157" s="94">
        <v>120</v>
      </c>
      <c r="O1157" s="94" t="s">
        <v>5400</v>
      </c>
      <c r="P1157" s="94" t="s">
        <v>5401</v>
      </c>
      <c r="Q1157" s="97">
        <v>8782.5499999999993</v>
      </c>
      <c r="R1157" s="98">
        <v>100</v>
      </c>
      <c r="S1157" s="98">
        <v>182912</v>
      </c>
      <c r="T1157" s="98">
        <v>19754</v>
      </c>
      <c r="U1157" s="99">
        <v>499.84207320197442</v>
      </c>
      <c r="V1157" s="99">
        <v>53.981588490814175</v>
      </c>
      <c r="W1157" s="97">
        <v>10.799728831350595</v>
      </c>
      <c r="X1157" s="98">
        <v>11021</v>
      </c>
      <c r="Y1157" s="98">
        <v>3279</v>
      </c>
      <c r="Z1157" s="98">
        <v>5454</v>
      </c>
      <c r="AA1157" s="97">
        <v>55.791232155512802</v>
      </c>
      <c r="AB1157" s="97">
        <v>16.599169788397287</v>
      </c>
      <c r="AC1157" s="97">
        <v>27.609598056089908</v>
      </c>
      <c r="AD1157" s="97">
        <v>102.95</v>
      </c>
      <c r="AE1157" s="97">
        <v>104.82</v>
      </c>
      <c r="AF1157" s="97">
        <v>87.5</v>
      </c>
      <c r="AG1157" s="97">
        <v>80.92</v>
      </c>
      <c r="AH1157" s="97">
        <v>123.99</v>
      </c>
      <c r="AI1157" s="99">
        <v>33413</v>
      </c>
      <c r="AJ1157" s="97">
        <v>18.267254198740378</v>
      </c>
      <c r="AK1157" s="97">
        <v>103</v>
      </c>
      <c r="AL1157" s="100">
        <v>39457</v>
      </c>
      <c r="AM1157" s="101">
        <v>0.66666666666666663</v>
      </c>
      <c r="AN1157" s="98">
        <v>83</v>
      </c>
      <c r="AO1157" s="100">
        <v>39802</v>
      </c>
      <c r="AP1157" s="102">
        <v>0.375</v>
      </c>
      <c r="AQ1157" s="98">
        <v>88</v>
      </c>
      <c r="AR1157" s="100">
        <v>39457</v>
      </c>
      <c r="AS1157" s="102">
        <v>0.66666666666666663</v>
      </c>
      <c r="AT1157" s="98">
        <v>83</v>
      </c>
      <c r="AU1157" s="98">
        <v>88</v>
      </c>
      <c r="AV1157" s="98"/>
      <c r="AW1157" s="98"/>
      <c r="AX1157" s="98"/>
      <c r="AY1157" s="98"/>
      <c r="AZ1157" s="98"/>
      <c r="BA1157" s="103"/>
    </row>
    <row r="1158" spans="1:53" hidden="1">
      <c r="A1158" t="e">
        <f>VLOOKUP(C1158,'2010'!$G$2:$S$120,13,FALSE)</f>
        <v>#N/A</v>
      </c>
      <c r="B1158" s="10">
        <v>1156</v>
      </c>
      <c r="C1158" s="82" t="s">
        <v>5402</v>
      </c>
      <c r="D1158" s="83" t="s">
        <v>5403</v>
      </c>
      <c r="E1158" s="83" t="s">
        <v>132</v>
      </c>
      <c r="F1158" s="84" t="s">
        <v>5339</v>
      </c>
      <c r="G1158" s="84" t="s">
        <v>5404</v>
      </c>
      <c r="H1158" s="83"/>
      <c r="I1158" s="85" t="s">
        <v>1274</v>
      </c>
      <c r="J1158" s="83" t="s">
        <v>5405</v>
      </c>
      <c r="K1158" s="83">
        <v>26.842970000000001</v>
      </c>
      <c r="L1158" s="83">
        <v>-31.908860000000001</v>
      </c>
      <c r="M1158" s="83">
        <v>2</v>
      </c>
      <c r="N1158" s="83">
        <v>100</v>
      </c>
      <c r="O1158" s="83" t="s">
        <v>1987</v>
      </c>
      <c r="P1158" s="83" t="s">
        <v>5406</v>
      </c>
      <c r="Q1158" s="86">
        <v>8709.77</v>
      </c>
      <c r="R1158" s="87">
        <v>99.2</v>
      </c>
      <c r="S1158" s="87">
        <v>1184113</v>
      </c>
      <c r="T1158" s="87">
        <v>75615</v>
      </c>
      <c r="U1158" s="88">
        <v>3262.8544726209766</v>
      </c>
      <c r="V1158" s="88">
        <v>208.35911855307316</v>
      </c>
      <c r="W1158" s="86">
        <v>6.38579257216161</v>
      </c>
      <c r="X1158" s="87">
        <v>56198</v>
      </c>
      <c r="Y1158" s="87">
        <v>13653</v>
      </c>
      <c r="Z1158" s="87">
        <v>5764</v>
      </c>
      <c r="AA1158" s="86">
        <v>74.321232559677313</v>
      </c>
      <c r="AB1158" s="86">
        <v>18.055941281491766</v>
      </c>
      <c r="AC1158" s="86">
        <v>7.6228261588309199</v>
      </c>
      <c r="AD1158" s="86">
        <v>81.89</v>
      </c>
      <c r="AE1158" s="86">
        <v>82.24</v>
      </c>
      <c r="AF1158" s="86">
        <v>76.81</v>
      </c>
      <c r="AG1158" s="86">
        <v>64.900000000000006</v>
      </c>
      <c r="AH1158" s="86">
        <v>98.98</v>
      </c>
      <c r="AI1158" s="88">
        <v>146970</v>
      </c>
      <c r="AJ1158" s="86">
        <v>12.411822182511298</v>
      </c>
      <c r="AK1158" s="86">
        <v>502</v>
      </c>
      <c r="AL1158" s="89">
        <v>39806</v>
      </c>
      <c r="AM1158" s="90">
        <v>0.625</v>
      </c>
      <c r="AN1158" s="87">
        <v>287</v>
      </c>
      <c r="AO1158" s="89">
        <v>39804</v>
      </c>
      <c r="AP1158" s="91">
        <v>0.375</v>
      </c>
      <c r="AQ1158" s="87">
        <v>298</v>
      </c>
      <c r="AR1158" s="89">
        <v>39806</v>
      </c>
      <c r="AS1158" s="91">
        <v>0.625</v>
      </c>
      <c r="AT1158" s="87">
        <v>287</v>
      </c>
      <c r="AU1158" s="87">
        <v>298</v>
      </c>
      <c r="AV1158" s="87"/>
      <c r="AW1158" s="87"/>
      <c r="AX1158" s="87"/>
      <c r="AY1158" s="87"/>
      <c r="AZ1158" s="87"/>
      <c r="BA1158" s="92"/>
    </row>
    <row r="1159" spans="1:53" hidden="1">
      <c r="A1159" t="e">
        <f>VLOOKUP(C1159,'2010'!$G$2:$S$120,13,FALSE)</f>
        <v>#N/A</v>
      </c>
      <c r="B1159" s="10">
        <v>1157</v>
      </c>
      <c r="C1159" s="93" t="s">
        <v>5407</v>
      </c>
      <c r="D1159" s="94" t="s">
        <v>5408</v>
      </c>
      <c r="E1159" s="94" t="s">
        <v>132</v>
      </c>
      <c r="F1159" s="95" t="s">
        <v>5409</v>
      </c>
      <c r="G1159" s="95" t="s">
        <v>5410</v>
      </c>
      <c r="H1159" s="94"/>
      <c r="I1159" s="96" t="s">
        <v>1274</v>
      </c>
      <c r="J1159" s="94" t="s">
        <v>5411</v>
      </c>
      <c r="K1159" s="94">
        <v>28.696529999999999</v>
      </c>
      <c r="L1159" s="94">
        <v>-31.682860000000002</v>
      </c>
      <c r="M1159" s="94">
        <v>2</v>
      </c>
      <c r="N1159" s="94">
        <v>100</v>
      </c>
      <c r="O1159" s="94" t="s">
        <v>5412</v>
      </c>
      <c r="P1159" s="94" t="s">
        <v>2892</v>
      </c>
      <c r="Q1159" s="97">
        <v>8783.7800000000007</v>
      </c>
      <c r="R1159" s="98">
        <v>100</v>
      </c>
      <c r="S1159" s="98">
        <v>1003773</v>
      </c>
      <c r="T1159" s="98">
        <v>58451</v>
      </c>
      <c r="U1159" s="99">
        <v>2742.6178706661594</v>
      </c>
      <c r="V1159" s="99">
        <v>159.70618571958769</v>
      </c>
      <c r="W1159" s="97">
        <v>5.8231293330264906</v>
      </c>
      <c r="X1159" s="98">
        <v>47857</v>
      </c>
      <c r="Y1159" s="98">
        <v>6383</v>
      </c>
      <c r="Z1159" s="98">
        <v>4211</v>
      </c>
      <c r="AA1159" s="97">
        <v>81.8754170159621</v>
      </c>
      <c r="AB1159" s="97">
        <v>10.920257993875211</v>
      </c>
      <c r="AC1159" s="97">
        <v>7.2043249901627</v>
      </c>
      <c r="AD1159" s="97">
        <v>80.84</v>
      </c>
      <c r="AE1159" s="97">
        <v>81.819999999999993</v>
      </c>
      <c r="AF1159" s="97">
        <v>65.069999999999993</v>
      </c>
      <c r="AG1159" s="97">
        <v>60.91</v>
      </c>
      <c r="AH1159" s="97">
        <v>99.98</v>
      </c>
      <c r="AI1159" s="99">
        <v>141632</v>
      </c>
      <c r="AJ1159" s="97">
        <v>14.10996310918903</v>
      </c>
      <c r="AK1159" s="97">
        <v>398</v>
      </c>
      <c r="AL1159" s="100">
        <v>39738</v>
      </c>
      <c r="AM1159" s="101">
        <v>0.75</v>
      </c>
      <c r="AN1159" s="98">
        <v>256</v>
      </c>
      <c r="AO1159" s="100">
        <v>39616</v>
      </c>
      <c r="AP1159" s="102">
        <v>0.33333333333333331</v>
      </c>
      <c r="AQ1159" s="98">
        <v>235</v>
      </c>
      <c r="AR1159" s="100">
        <v>39738</v>
      </c>
      <c r="AS1159" s="102">
        <v>0.75</v>
      </c>
      <c r="AT1159" s="98">
        <v>256</v>
      </c>
      <c r="AU1159" s="98">
        <v>235</v>
      </c>
      <c r="AV1159" s="98"/>
      <c r="AW1159" s="98"/>
      <c r="AX1159" s="98"/>
      <c r="AY1159" s="98"/>
      <c r="AZ1159" s="98"/>
      <c r="BA1159" s="103"/>
    </row>
    <row r="1160" spans="1:53" hidden="1">
      <c r="A1160" t="e">
        <f>VLOOKUP(C1160,'2010'!$G$2:$S$120,13,FALSE)</f>
        <v>#N/A</v>
      </c>
      <c r="B1160" s="10">
        <v>1158</v>
      </c>
      <c r="C1160" s="82" t="s">
        <v>5413</v>
      </c>
      <c r="D1160" s="83" t="s">
        <v>5414</v>
      </c>
      <c r="E1160" s="83" t="s">
        <v>132</v>
      </c>
      <c r="F1160" s="84" t="s">
        <v>2662</v>
      </c>
      <c r="G1160" s="84" t="s">
        <v>5415</v>
      </c>
      <c r="H1160" s="83"/>
      <c r="I1160" s="85" t="s">
        <v>1274</v>
      </c>
      <c r="J1160" s="83" t="s">
        <v>5416</v>
      </c>
      <c r="K1160" s="83">
        <v>29.335920000000002</v>
      </c>
      <c r="L1160" s="83">
        <v>-31.610330000000001</v>
      </c>
      <c r="M1160" s="83">
        <v>2</v>
      </c>
      <c r="N1160" s="83">
        <v>100</v>
      </c>
      <c r="O1160" s="83" t="s">
        <v>5417</v>
      </c>
      <c r="P1160" s="83" t="s">
        <v>5418</v>
      </c>
      <c r="Q1160" s="86">
        <v>8783.08</v>
      </c>
      <c r="R1160" s="87">
        <v>100</v>
      </c>
      <c r="S1160" s="87">
        <v>711246</v>
      </c>
      <c r="T1160" s="87">
        <v>42506</v>
      </c>
      <c r="U1160" s="88">
        <v>1943.4986360137902</v>
      </c>
      <c r="V1160" s="88">
        <v>116.14877696662218</v>
      </c>
      <c r="W1160" s="86">
        <v>5.9762726257862964</v>
      </c>
      <c r="X1160" s="87">
        <v>32009</v>
      </c>
      <c r="Y1160" s="87">
        <v>6722</v>
      </c>
      <c r="Z1160" s="87">
        <v>3775</v>
      </c>
      <c r="AA1160" s="86">
        <v>75.304662871124066</v>
      </c>
      <c r="AB1160" s="86">
        <v>15.814237989930833</v>
      </c>
      <c r="AC1160" s="86">
        <v>8.8810991389450908</v>
      </c>
      <c r="AD1160" s="86">
        <v>82.48</v>
      </c>
      <c r="AE1160" s="86">
        <v>83.33</v>
      </c>
      <c r="AF1160" s="86">
        <v>69.06</v>
      </c>
      <c r="AG1160" s="86">
        <v>64.91</v>
      </c>
      <c r="AH1160" s="86">
        <v>98.98</v>
      </c>
      <c r="AI1160" s="88">
        <v>88173</v>
      </c>
      <c r="AJ1160" s="86">
        <v>12.396976573506214</v>
      </c>
      <c r="AK1160" s="86">
        <v>478</v>
      </c>
      <c r="AL1160" s="89">
        <v>39448</v>
      </c>
      <c r="AM1160" s="90">
        <v>0.83333333333333337</v>
      </c>
      <c r="AN1160" s="87">
        <v>286</v>
      </c>
      <c r="AO1160" s="89">
        <v>39814</v>
      </c>
      <c r="AP1160" s="91">
        <v>0</v>
      </c>
      <c r="AQ1160" s="87">
        <v>384</v>
      </c>
      <c r="AR1160" s="89">
        <v>39448</v>
      </c>
      <c r="AS1160" s="91">
        <v>0.83333333333333337</v>
      </c>
      <c r="AT1160" s="87">
        <v>286</v>
      </c>
      <c r="AU1160" s="87">
        <v>384</v>
      </c>
      <c r="AV1160" s="87"/>
      <c r="AW1160" s="87"/>
      <c r="AX1160" s="87"/>
      <c r="AY1160" s="87"/>
      <c r="AZ1160" s="87"/>
      <c r="BA1160" s="92"/>
    </row>
    <row r="1161" spans="1:53" hidden="1">
      <c r="A1161" t="e">
        <f>VLOOKUP(C1161,'2010'!$G$2:$S$120,13,FALSE)</f>
        <v>#N/A</v>
      </c>
      <c r="B1161" s="10">
        <v>1159</v>
      </c>
      <c r="C1161" s="93" t="s">
        <v>5419</v>
      </c>
      <c r="D1161" s="94" t="s">
        <v>5420</v>
      </c>
      <c r="E1161" s="94" t="s">
        <v>132</v>
      </c>
      <c r="F1161" s="95" t="s">
        <v>2662</v>
      </c>
      <c r="G1161" s="95" t="s">
        <v>5421</v>
      </c>
      <c r="H1161" s="94"/>
      <c r="I1161" s="96" t="s">
        <v>1274</v>
      </c>
      <c r="J1161" s="94" t="s">
        <v>5422</v>
      </c>
      <c r="K1161" s="94">
        <v>29.970780000000001</v>
      </c>
      <c r="L1161" s="94">
        <v>-30.904499999999999</v>
      </c>
      <c r="M1161" s="94">
        <v>2</v>
      </c>
      <c r="N1161" s="94">
        <v>100</v>
      </c>
      <c r="O1161" s="94" t="s">
        <v>1177</v>
      </c>
      <c r="P1161" s="94" t="s">
        <v>2716</v>
      </c>
      <c r="Q1161" s="97">
        <v>8783.6200000000008</v>
      </c>
      <c r="R1161" s="98">
        <v>100</v>
      </c>
      <c r="S1161" s="98">
        <v>840499</v>
      </c>
      <c r="T1161" s="98">
        <v>81844</v>
      </c>
      <c r="U1161" s="99">
        <v>2296.5447048028032</v>
      </c>
      <c r="V1161" s="99">
        <v>223.62716055567063</v>
      </c>
      <c r="W1161" s="97">
        <v>9.7375487656737238</v>
      </c>
      <c r="X1161" s="98">
        <v>52783</v>
      </c>
      <c r="Y1161" s="98">
        <v>17478</v>
      </c>
      <c r="Z1161" s="98">
        <v>11583</v>
      </c>
      <c r="AA1161" s="97">
        <v>64.492204682078096</v>
      </c>
      <c r="AB1161" s="97">
        <v>21.355261228678952</v>
      </c>
      <c r="AC1161" s="97">
        <v>14.152534089242948</v>
      </c>
      <c r="AD1161" s="97">
        <v>69.28</v>
      </c>
      <c r="AE1161" s="97">
        <v>71.11</v>
      </c>
      <c r="AF1161" s="97">
        <v>52.25</v>
      </c>
      <c r="AG1161" s="97">
        <v>56.73</v>
      </c>
      <c r="AH1161" s="97">
        <v>86.98</v>
      </c>
      <c r="AI1161" s="99">
        <v>29010</v>
      </c>
      <c r="AJ1161" s="97">
        <v>3.4515210607032247</v>
      </c>
      <c r="AK1161" s="97">
        <v>317</v>
      </c>
      <c r="AL1161" s="100">
        <v>39806</v>
      </c>
      <c r="AM1161" s="101">
        <v>0.75</v>
      </c>
      <c r="AN1161" s="98">
        <v>173</v>
      </c>
      <c r="AO1161" s="100">
        <v>39531</v>
      </c>
      <c r="AP1161" s="102">
        <v>0.54166666666666663</v>
      </c>
      <c r="AQ1161" s="98">
        <v>174</v>
      </c>
      <c r="AR1161" s="100">
        <v>39527</v>
      </c>
      <c r="AS1161" s="102">
        <v>0.75</v>
      </c>
      <c r="AT1161" s="98">
        <v>173</v>
      </c>
      <c r="AU1161" s="98">
        <v>174</v>
      </c>
      <c r="AV1161" s="98"/>
      <c r="AW1161" s="98"/>
      <c r="AX1161" s="98"/>
      <c r="AY1161" s="98"/>
      <c r="AZ1161" s="98"/>
      <c r="BA1161" s="103"/>
    </row>
    <row r="1162" spans="1:53" hidden="1">
      <c r="A1162" t="e">
        <f>VLOOKUP(C1162,'2010'!$G$2:$S$120,13,FALSE)</f>
        <v>#N/A</v>
      </c>
      <c r="B1162" s="10">
        <v>1160</v>
      </c>
      <c r="C1162" s="82" t="s">
        <v>5423</v>
      </c>
      <c r="D1162" s="83" t="s">
        <v>5424</v>
      </c>
      <c r="E1162" s="83" t="s">
        <v>182</v>
      </c>
      <c r="F1162" s="84" t="s">
        <v>5380</v>
      </c>
      <c r="G1162" s="84" t="s">
        <v>5394</v>
      </c>
      <c r="H1162" s="83"/>
      <c r="I1162" s="85" t="s">
        <v>1274</v>
      </c>
      <c r="J1162" s="83" t="s">
        <v>5425</v>
      </c>
      <c r="K1162" s="83">
        <v>25.428609999999999</v>
      </c>
      <c r="L1162" s="83">
        <v>-33.73583</v>
      </c>
      <c r="M1162" s="83">
        <v>2</v>
      </c>
      <c r="N1162" s="83">
        <v>100</v>
      </c>
      <c r="O1162" s="83" t="s">
        <v>5384</v>
      </c>
      <c r="P1162" s="83" t="s">
        <v>914</v>
      </c>
      <c r="Q1162" s="86">
        <v>8783.07</v>
      </c>
      <c r="R1162" s="87">
        <v>100</v>
      </c>
      <c r="S1162" s="87">
        <v>597144</v>
      </c>
      <c r="T1162" s="87">
        <v>67609</v>
      </c>
      <c r="U1162" s="88">
        <v>1631.713740184241</v>
      </c>
      <c r="V1162" s="88">
        <v>184.74360331865739</v>
      </c>
      <c r="W1162" s="86">
        <v>11.322059670699195</v>
      </c>
      <c r="X1162" s="87">
        <v>24784</v>
      </c>
      <c r="Y1162" s="87">
        <v>10808</v>
      </c>
      <c r="Z1162" s="87">
        <v>32017</v>
      </c>
      <c r="AA1162" s="86">
        <v>36.65784141164638</v>
      </c>
      <c r="AB1162" s="86">
        <v>15.986037361889691</v>
      </c>
      <c r="AC1162" s="86">
        <v>47.356121226463934</v>
      </c>
      <c r="AD1162" s="86">
        <v>103.52</v>
      </c>
      <c r="AE1162" s="86">
        <v>105.78</v>
      </c>
      <c r="AF1162" s="86">
        <v>85.82</v>
      </c>
      <c r="AG1162" s="86">
        <v>83.92</v>
      </c>
      <c r="AH1162" s="86">
        <v>122.99</v>
      </c>
      <c r="AI1162" s="88">
        <v>340799</v>
      </c>
      <c r="AJ1162" s="86">
        <v>57.071493643074369</v>
      </c>
      <c r="AK1162" s="86">
        <v>491</v>
      </c>
      <c r="AL1162" s="89">
        <v>39627</v>
      </c>
      <c r="AM1162" s="90">
        <v>0.45833333333333331</v>
      </c>
      <c r="AN1162" s="87">
        <v>427</v>
      </c>
      <c r="AO1162" s="89">
        <v>39627</v>
      </c>
      <c r="AP1162" s="91">
        <v>0.45833333333333331</v>
      </c>
      <c r="AQ1162" s="87">
        <v>338</v>
      </c>
      <c r="AR1162" s="89">
        <v>39628</v>
      </c>
      <c r="AS1162" s="91">
        <v>0.66666666666666663</v>
      </c>
      <c r="AT1162" s="87">
        <v>427</v>
      </c>
      <c r="AU1162" s="87">
        <v>338</v>
      </c>
      <c r="AV1162" s="87"/>
      <c r="AW1162" s="87"/>
      <c r="AX1162" s="87"/>
      <c r="AY1162" s="87"/>
      <c r="AZ1162" s="87"/>
      <c r="BA1162" s="92"/>
    </row>
  </sheetData>
  <autoFilter ref="A2:BB1162">
    <filterColumn colId="0">
      <filters>
        <filter val="Limpopo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72"/>
  <sheetViews>
    <sheetView workbookViewId="0">
      <pane xSplit="4" ySplit="2" topLeftCell="E3" activePane="bottomRight" state="frozen"/>
      <selection pane="topRight" activeCell="C1" sqref="C1"/>
      <selection pane="bottomLeft" activeCell="A3" sqref="A3"/>
      <selection pane="bottomRight" activeCell="BC71" sqref="BC71"/>
    </sheetView>
  </sheetViews>
  <sheetFormatPr defaultRowHeight="15"/>
  <cols>
    <col min="1" max="1" width="6.140625" customWidth="1"/>
    <col min="2" max="3" width="6.5703125" customWidth="1"/>
    <col min="6" max="6" width="19.7109375" bestFit="1" customWidth="1"/>
    <col min="8" max="11" width="0" hidden="1" customWidth="1"/>
    <col min="12" max="12" width="48.140625" bestFit="1" customWidth="1"/>
    <col min="13" max="14" width="9.140625" customWidth="1"/>
  </cols>
  <sheetData>
    <row r="1" spans="1:57" ht="15.75" thickBot="1"/>
    <row r="2" spans="1:57" ht="60">
      <c r="A2" s="42" t="s">
        <v>354</v>
      </c>
      <c r="B2" s="42" t="s">
        <v>356</v>
      </c>
      <c r="C2" s="42" t="s">
        <v>355</v>
      </c>
      <c r="D2" s="1"/>
      <c r="E2" s="2" t="s">
        <v>0</v>
      </c>
      <c r="F2" s="3" t="s">
        <v>1</v>
      </c>
      <c r="G2" s="3" t="s">
        <v>2</v>
      </c>
      <c r="H2" s="4" t="s">
        <v>3</v>
      </c>
      <c r="I2" s="4" t="s">
        <v>4</v>
      </c>
      <c r="J2" s="4" t="s">
        <v>5</v>
      </c>
      <c r="K2" s="5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11</v>
      </c>
      <c r="Q2" s="3" t="s">
        <v>12</v>
      </c>
      <c r="R2" s="3" t="s">
        <v>13</v>
      </c>
      <c r="S2" s="3" t="s">
        <v>14</v>
      </c>
      <c r="T2" s="5" t="s">
        <v>15</v>
      </c>
      <c r="U2" s="3" t="s">
        <v>16</v>
      </c>
      <c r="V2" s="3" t="s">
        <v>17</v>
      </c>
      <c r="W2" s="3" t="s">
        <v>18</v>
      </c>
      <c r="X2" s="6" t="s">
        <v>19</v>
      </c>
      <c r="Y2" s="6" t="s">
        <v>20</v>
      </c>
      <c r="Z2" s="5" t="s">
        <v>21</v>
      </c>
      <c r="AA2" s="3" t="s">
        <v>22</v>
      </c>
      <c r="AB2" s="3" t="s">
        <v>23</v>
      </c>
      <c r="AC2" s="3" t="s">
        <v>24</v>
      </c>
      <c r="AD2" s="5" t="s">
        <v>25</v>
      </c>
      <c r="AE2" s="5" t="s">
        <v>26</v>
      </c>
      <c r="AF2" s="5" t="s">
        <v>27</v>
      </c>
      <c r="AG2" s="5" t="s">
        <v>28</v>
      </c>
      <c r="AH2" s="5" t="s">
        <v>29</v>
      </c>
      <c r="AI2" s="5" t="s">
        <v>30</v>
      </c>
      <c r="AJ2" s="5" t="s">
        <v>31</v>
      </c>
      <c r="AK2" s="5" t="s">
        <v>32</v>
      </c>
      <c r="AL2" s="6" t="s">
        <v>33</v>
      </c>
      <c r="AM2" s="5" t="s">
        <v>34</v>
      </c>
      <c r="AN2" s="5" t="s">
        <v>35</v>
      </c>
      <c r="AO2" s="3" t="s">
        <v>36</v>
      </c>
      <c r="AP2" s="7" t="s">
        <v>37</v>
      </c>
      <c r="AQ2" s="3" t="s">
        <v>38</v>
      </c>
      <c r="AR2" s="3" t="s">
        <v>39</v>
      </c>
      <c r="AS2" s="3" t="s">
        <v>40</v>
      </c>
      <c r="AT2" s="3" t="s">
        <v>41</v>
      </c>
      <c r="AU2" s="3" t="s">
        <v>42</v>
      </c>
      <c r="AV2" s="3" t="s">
        <v>43</v>
      </c>
      <c r="AW2" s="3" t="s">
        <v>44</v>
      </c>
      <c r="AX2" s="3" t="s">
        <v>45</v>
      </c>
      <c r="AY2" s="3" t="s">
        <v>46</v>
      </c>
      <c r="AZ2" s="3" t="s">
        <v>47</v>
      </c>
      <c r="BA2" s="3" t="s">
        <v>48</v>
      </c>
      <c r="BB2" s="3" t="s">
        <v>49</v>
      </c>
      <c r="BC2" s="3" t="s">
        <v>50</v>
      </c>
      <c r="BD2" s="8" t="s">
        <v>51</v>
      </c>
      <c r="BE2" s="9"/>
    </row>
    <row r="3" spans="1:57">
      <c r="A3" s="41">
        <v>0.20699999999999999</v>
      </c>
      <c r="B3" s="41">
        <f t="shared" ref="B3:B34" si="0">+A3*(Z3/100)</f>
        <v>1.5499083021795864E-2</v>
      </c>
      <c r="C3">
        <v>0.8</v>
      </c>
      <c r="D3" s="10">
        <v>65</v>
      </c>
      <c r="E3" s="11" t="s">
        <v>52</v>
      </c>
      <c r="F3" s="12" t="s">
        <v>53</v>
      </c>
      <c r="G3" s="12" t="s">
        <v>54</v>
      </c>
      <c r="H3" s="13" t="s">
        <v>55</v>
      </c>
      <c r="I3" s="13" t="s">
        <v>55</v>
      </c>
      <c r="J3" s="14" t="s">
        <v>56</v>
      </c>
      <c r="K3" s="15">
        <v>1.6</v>
      </c>
      <c r="L3" s="12" t="s">
        <v>57</v>
      </c>
      <c r="M3" s="16">
        <v>28.298083999999999</v>
      </c>
      <c r="N3" s="16">
        <v>-25.279222000000001</v>
      </c>
      <c r="O3" s="12">
        <v>2</v>
      </c>
      <c r="P3" s="12">
        <v>80</v>
      </c>
      <c r="Q3" s="12" t="s">
        <v>58</v>
      </c>
      <c r="R3" s="12" t="s">
        <v>59</v>
      </c>
      <c r="S3" s="17" t="s">
        <v>60</v>
      </c>
      <c r="T3" s="18">
        <v>8489.07</v>
      </c>
      <c r="U3" s="19">
        <v>96.9</v>
      </c>
      <c r="V3" s="19">
        <v>85062</v>
      </c>
      <c r="W3" s="18">
        <v>6369</v>
      </c>
      <c r="X3" s="18">
        <v>240.48429333248521</v>
      </c>
      <c r="Y3" s="18">
        <v>18.006212694676805</v>
      </c>
      <c r="Z3" s="17">
        <v>7.4874797206743313</v>
      </c>
      <c r="AA3" s="19">
        <v>2643</v>
      </c>
      <c r="AB3" s="19">
        <v>1576</v>
      </c>
      <c r="AC3" s="18">
        <v>2150</v>
      </c>
      <c r="AD3" s="17">
        <v>41.497880357983988</v>
      </c>
      <c r="AE3" s="17">
        <v>24.744857905479666</v>
      </c>
      <c r="AF3" s="17">
        <v>33.75726173653635</v>
      </c>
      <c r="AG3" s="17">
        <v>80.77</v>
      </c>
      <c r="AH3" s="17">
        <v>81.97</v>
      </c>
      <c r="AI3" s="17">
        <v>65.91</v>
      </c>
      <c r="AJ3" s="17">
        <v>62.9</v>
      </c>
      <c r="AK3" s="18">
        <v>98.98</v>
      </c>
      <c r="AL3" s="18">
        <v>42770</v>
      </c>
      <c r="AM3" s="17">
        <v>50.28097152665115</v>
      </c>
      <c r="AN3" s="20">
        <v>183</v>
      </c>
      <c r="AO3" s="21">
        <v>40088</v>
      </c>
      <c r="AP3" s="22">
        <v>0.75</v>
      </c>
      <c r="AQ3" s="20">
        <v>166</v>
      </c>
      <c r="AR3" s="21">
        <v>40088</v>
      </c>
      <c r="AS3" s="22">
        <v>0.75</v>
      </c>
      <c r="AT3" s="20">
        <v>141</v>
      </c>
      <c r="AU3" s="21">
        <v>40008</v>
      </c>
      <c r="AV3" s="22">
        <v>0.5</v>
      </c>
      <c r="AW3" s="19">
        <v>166</v>
      </c>
      <c r="AX3" s="19">
        <v>141</v>
      </c>
      <c r="AY3" s="19">
        <v>2</v>
      </c>
      <c r="AZ3" s="19">
        <v>2</v>
      </c>
      <c r="BA3" s="19"/>
      <c r="BB3" s="19"/>
      <c r="BC3" s="23"/>
      <c r="BD3" s="24"/>
      <c r="BE3" s="25">
        <v>65</v>
      </c>
    </row>
    <row r="4" spans="1:57">
      <c r="A4" s="41">
        <v>0.219</v>
      </c>
      <c r="B4" s="41">
        <f t="shared" si="0"/>
        <v>4.0512293465555037E-2</v>
      </c>
      <c r="C4">
        <v>0.8</v>
      </c>
      <c r="D4" s="10">
        <v>66</v>
      </c>
      <c r="E4" s="26" t="s">
        <v>61</v>
      </c>
      <c r="F4" s="27" t="s">
        <v>62</v>
      </c>
      <c r="G4" s="27" t="s">
        <v>54</v>
      </c>
      <c r="H4" s="28" t="s">
        <v>55</v>
      </c>
      <c r="I4" s="28" t="s">
        <v>55</v>
      </c>
      <c r="J4" s="29" t="s">
        <v>63</v>
      </c>
      <c r="K4" s="30">
        <v>5.6</v>
      </c>
      <c r="L4" s="27" t="s">
        <v>64</v>
      </c>
      <c r="M4" s="31">
        <v>28.465084000000001</v>
      </c>
      <c r="N4" s="31">
        <v>-24.78764</v>
      </c>
      <c r="O4" s="27">
        <v>4</v>
      </c>
      <c r="P4" s="27">
        <v>120</v>
      </c>
      <c r="Q4" s="27" t="s">
        <v>58</v>
      </c>
      <c r="R4" s="27" t="s">
        <v>59</v>
      </c>
      <c r="S4" s="32" t="s">
        <v>60</v>
      </c>
      <c r="T4" s="33">
        <v>3002.1</v>
      </c>
      <c r="U4" s="34">
        <v>34.299999999999997</v>
      </c>
      <c r="V4" s="34">
        <v>1681015</v>
      </c>
      <c r="W4" s="33">
        <v>310967</v>
      </c>
      <c r="X4" s="33">
        <v>13438.712900969324</v>
      </c>
      <c r="Y4" s="33">
        <v>2485.9958029379436</v>
      </c>
      <c r="Z4" s="32">
        <v>18.498764139522848</v>
      </c>
      <c r="AA4" s="34">
        <v>84435</v>
      </c>
      <c r="AB4" s="34">
        <v>72658</v>
      </c>
      <c r="AC4" s="33">
        <v>153874</v>
      </c>
      <c r="AD4" s="32">
        <v>27.152398807590515</v>
      </c>
      <c r="AE4" s="32">
        <v>23.365180228127098</v>
      </c>
      <c r="AF4" s="32">
        <v>49.482420964282383</v>
      </c>
      <c r="AG4" s="32">
        <v>104.09</v>
      </c>
      <c r="AH4" s="32">
        <v>108.92</v>
      </c>
      <c r="AI4" s="32">
        <v>82.76</v>
      </c>
      <c r="AJ4" s="32">
        <v>82.92</v>
      </c>
      <c r="AK4" s="33">
        <v>123.99</v>
      </c>
      <c r="AL4" s="33">
        <v>324429</v>
      </c>
      <c r="AM4" s="32">
        <v>19.299589831143685</v>
      </c>
      <c r="AN4" s="35">
        <v>2516</v>
      </c>
      <c r="AO4" s="36">
        <v>39916</v>
      </c>
      <c r="AP4" s="37">
        <v>0.54166666666666663</v>
      </c>
      <c r="AQ4" s="35">
        <v>1493</v>
      </c>
      <c r="AR4" s="36">
        <v>39912</v>
      </c>
      <c r="AS4" s="37">
        <v>0.66666666666666663</v>
      </c>
      <c r="AT4" s="35">
        <v>2100</v>
      </c>
      <c r="AU4" s="36">
        <v>39916</v>
      </c>
      <c r="AV4" s="37">
        <v>0.54166666666666663</v>
      </c>
      <c r="AW4" s="34">
        <v>865</v>
      </c>
      <c r="AX4" s="34">
        <v>773</v>
      </c>
      <c r="AY4" s="34">
        <v>1028</v>
      </c>
      <c r="AZ4" s="34">
        <v>1082</v>
      </c>
      <c r="BA4" s="34"/>
      <c r="BB4" s="34"/>
      <c r="BC4" s="38"/>
      <c r="BD4" s="39"/>
      <c r="BE4" s="25">
        <v>66</v>
      </c>
    </row>
    <row r="5" spans="1:57">
      <c r="A5" s="43">
        <v>0.20200000000000001</v>
      </c>
      <c r="B5" s="41">
        <f t="shared" si="0"/>
        <v>3.7306182096862366E-2</v>
      </c>
      <c r="C5">
        <v>0.7</v>
      </c>
      <c r="D5" s="10">
        <v>67</v>
      </c>
      <c r="E5" s="11" t="s">
        <v>65</v>
      </c>
      <c r="F5" s="12" t="s">
        <v>66</v>
      </c>
      <c r="G5" s="12" t="s">
        <v>54</v>
      </c>
      <c r="H5" s="13" t="s">
        <v>55</v>
      </c>
      <c r="I5" s="13" t="s">
        <v>55</v>
      </c>
      <c r="J5" s="14" t="s">
        <v>63</v>
      </c>
      <c r="K5" s="15">
        <v>5.7</v>
      </c>
      <c r="L5" s="12" t="s">
        <v>64</v>
      </c>
      <c r="M5" s="16">
        <v>28.466315999999999</v>
      </c>
      <c r="N5" s="16">
        <v>-24.787001</v>
      </c>
      <c r="O5" s="12">
        <v>4</v>
      </c>
      <c r="P5" s="12">
        <v>120</v>
      </c>
      <c r="Q5" s="12" t="s">
        <v>58</v>
      </c>
      <c r="R5" s="12" t="s">
        <v>59</v>
      </c>
      <c r="S5" s="17" t="s">
        <v>60</v>
      </c>
      <c r="T5" s="18">
        <v>8454.75</v>
      </c>
      <c r="U5" s="19">
        <v>96.5</v>
      </c>
      <c r="V5" s="19">
        <v>4974089</v>
      </c>
      <c r="W5" s="18">
        <v>918635</v>
      </c>
      <c r="X5" s="18">
        <v>14119.652976137675</v>
      </c>
      <c r="Y5" s="18">
        <v>2607.6749756054287</v>
      </c>
      <c r="Z5" s="17">
        <v>18.468406978644733</v>
      </c>
      <c r="AA5" s="19">
        <v>248241</v>
      </c>
      <c r="AB5" s="19">
        <v>209895</v>
      </c>
      <c r="AC5" s="18">
        <v>460499</v>
      </c>
      <c r="AD5" s="17">
        <v>27.022811018522049</v>
      </c>
      <c r="AE5" s="17">
        <v>22.848574243306647</v>
      </c>
      <c r="AF5" s="17">
        <v>50.128614738171308</v>
      </c>
      <c r="AG5" s="17">
        <v>101.79</v>
      </c>
      <c r="AH5" s="17">
        <v>106.47</v>
      </c>
      <c r="AI5" s="17">
        <v>81.08</v>
      </c>
      <c r="AJ5" s="17">
        <v>80.91</v>
      </c>
      <c r="AK5" s="18">
        <v>120.99</v>
      </c>
      <c r="AL5" s="18">
        <v>773294</v>
      </c>
      <c r="AM5" s="17">
        <v>15.546444786170897</v>
      </c>
      <c r="AN5" s="20">
        <v>2913</v>
      </c>
      <c r="AO5" s="21">
        <v>40035</v>
      </c>
      <c r="AP5" s="22">
        <v>0.66666666666666663</v>
      </c>
      <c r="AQ5" s="20">
        <v>1600</v>
      </c>
      <c r="AR5" s="21">
        <v>40032</v>
      </c>
      <c r="AS5" s="22">
        <v>0.79166666666666663</v>
      </c>
      <c r="AT5" s="20">
        <v>2366</v>
      </c>
      <c r="AU5" s="21">
        <v>40035</v>
      </c>
      <c r="AV5" s="22">
        <v>0.66666666666666663</v>
      </c>
      <c r="AW5" s="19">
        <v>782</v>
      </c>
      <c r="AX5" s="19">
        <v>875</v>
      </c>
      <c r="AY5" s="19">
        <v>1213</v>
      </c>
      <c r="AZ5" s="19">
        <v>1153</v>
      </c>
      <c r="BA5" s="19"/>
      <c r="BB5" s="19"/>
      <c r="BC5" s="23"/>
      <c r="BD5" s="24"/>
      <c r="BE5" s="25">
        <v>67</v>
      </c>
    </row>
    <row r="6" spans="1:57">
      <c r="A6" s="41">
        <v>0.219</v>
      </c>
      <c r="B6" s="41">
        <f t="shared" si="0"/>
        <v>4.0115990583813994E-2</v>
      </c>
      <c r="C6">
        <v>0.7</v>
      </c>
      <c r="D6" s="10">
        <v>68</v>
      </c>
      <c r="E6" s="26" t="s">
        <v>67</v>
      </c>
      <c r="F6" s="27" t="s">
        <v>68</v>
      </c>
      <c r="G6" s="27" t="s">
        <v>54</v>
      </c>
      <c r="H6" s="28" t="s">
        <v>55</v>
      </c>
      <c r="I6" s="28" t="s">
        <v>55</v>
      </c>
      <c r="J6" s="29" t="s">
        <v>63</v>
      </c>
      <c r="K6" s="30">
        <v>5.7</v>
      </c>
      <c r="L6" s="27" t="s">
        <v>64</v>
      </c>
      <c r="M6" s="31">
        <v>28.465917999999999</v>
      </c>
      <c r="N6" s="31">
        <v>-24.787333</v>
      </c>
      <c r="O6" s="27">
        <v>4</v>
      </c>
      <c r="P6" s="27">
        <v>120</v>
      </c>
      <c r="Q6" s="27" t="s">
        <v>58</v>
      </c>
      <c r="R6" s="27" t="s">
        <v>59</v>
      </c>
      <c r="S6" s="32" t="s">
        <v>60</v>
      </c>
      <c r="T6" s="33">
        <v>8422.2999999999993</v>
      </c>
      <c r="U6" s="34">
        <v>96.1</v>
      </c>
      <c r="V6" s="34">
        <v>4972714</v>
      </c>
      <c r="W6" s="33">
        <v>910892</v>
      </c>
      <c r="X6" s="33">
        <v>14170.135948612613</v>
      </c>
      <c r="Y6" s="33">
        <v>2595.6577182004917</v>
      </c>
      <c r="Z6" s="32">
        <v>18.317803919549767</v>
      </c>
      <c r="AA6" s="34">
        <v>240005</v>
      </c>
      <c r="AB6" s="34">
        <v>209602</v>
      </c>
      <c r="AC6" s="33">
        <v>461285</v>
      </c>
      <c r="AD6" s="32">
        <v>26.348348651651349</v>
      </c>
      <c r="AE6" s="32">
        <v>23.010631337194752</v>
      </c>
      <c r="AF6" s="32">
        <v>50.641020011153906</v>
      </c>
      <c r="AG6" s="32">
        <v>102.95</v>
      </c>
      <c r="AH6" s="32">
        <v>107.7</v>
      </c>
      <c r="AI6" s="32">
        <v>81.7</v>
      </c>
      <c r="AJ6" s="32">
        <v>81.93</v>
      </c>
      <c r="AK6" s="33">
        <v>122.99</v>
      </c>
      <c r="AL6" s="33">
        <v>855212</v>
      </c>
      <c r="AM6" s="32">
        <v>17.19809343549619</v>
      </c>
      <c r="AN6" s="35">
        <v>2918</v>
      </c>
      <c r="AO6" s="36">
        <v>40035</v>
      </c>
      <c r="AP6" s="37">
        <v>0.66666666666666663</v>
      </c>
      <c r="AQ6" s="35">
        <v>1669</v>
      </c>
      <c r="AR6" s="36">
        <v>40171</v>
      </c>
      <c r="AS6" s="37">
        <v>0.79166666666666663</v>
      </c>
      <c r="AT6" s="35">
        <v>2370</v>
      </c>
      <c r="AU6" s="36">
        <v>40035</v>
      </c>
      <c r="AV6" s="37">
        <v>0.66666666666666663</v>
      </c>
      <c r="AW6" s="34">
        <v>812</v>
      </c>
      <c r="AX6" s="34">
        <v>966</v>
      </c>
      <c r="AY6" s="34">
        <v>1222</v>
      </c>
      <c r="AZ6" s="34">
        <v>1148</v>
      </c>
      <c r="BA6" s="34"/>
      <c r="BB6" s="34"/>
      <c r="BC6" s="38"/>
      <c r="BD6" s="39"/>
      <c r="BE6" s="25">
        <v>68</v>
      </c>
    </row>
    <row r="7" spans="1:57">
      <c r="A7" s="41">
        <v>0.21099999999999999</v>
      </c>
      <c r="B7" s="41">
        <f t="shared" si="0"/>
        <v>3.7617650581923151E-2</v>
      </c>
      <c r="C7">
        <v>0.7</v>
      </c>
      <c r="D7" s="10">
        <v>69</v>
      </c>
      <c r="E7" s="11" t="s">
        <v>69</v>
      </c>
      <c r="F7" s="12" t="s">
        <v>70</v>
      </c>
      <c r="G7" s="12" t="s">
        <v>71</v>
      </c>
      <c r="H7" s="13" t="s">
        <v>55</v>
      </c>
      <c r="I7" s="13" t="s">
        <v>55</v>
      </c>
      <c r="J7" s="14" t="s">
        <v>72</v>
      </c>
      <c r="K7" s="15">
        <v>12.6</v>
      </c>
      <c r="L7" s="12" t="s">
        <v>73</v>
      </c>
      <c r="M7" s="16">
        <v>28.676276999999999</v>
      </c>
      <c r="N7" s="16">
        <v>-24.575444999999998</v>
      </c>
      <c r="O7" s="12">
        <v>6</v>
      </c>
      <c r="P7" s="12">
        <v>120</v>
      </c>
      <c r="Q7" s="12" t="s">
        <v>58</v>
      </c>
      <c r="R7" s="12" t="s">
        <v>59</v>
      </c>
      <c r="S7" s="17" t="s">
        <v>60</v>
      </c>
      <c r="T7" s="18">
        <v>8598.25</v>
      </c>
      <c r="U7" s="19">
        <v>98.2</v>
      </c>
      <c r="V7" s="19">
        <v>4875386</v>
      </c>
      <c r="W7" s="18">
        <v>869197</v>
      </c>
      <c r="X7" s="18">
        <v>13608.497543104702</v>
      </c>
      <c r="Y7" s="18">
        <v>2426.1597418079259</v>
      </c>
      <c r="Z7" s="17">
        <v>17.828270417973059</v>
      </c>
      <c r="AA7" s="19">
        <v>201786</v>
      </c>
      <c r="AB7" s="19">
        <v>214617</v>
      </c>
      <c r="AC7" s="18">
        <v>452794</v>
      </c>
      <c r="AD7" s="17">
        <v>23.215220485114422</v>
      </c>
      <c r="AE7" s="17">
        <v>24.691410577809172</v>
      </c>
      <c r="AF7" s="17">
        <v>52.093368937076399</v>
      </c>
      <c r="AG7" s="17">
        <v>107.73</v>
      </c>
      <c r="AH7" s="17">
        <v>112.53</v>
      </c>
      <c r="AI7" s="17">
        <v>85.55</v>
      </c>
      <c r="AJ7" s="17">
        <v>81.92</v>
      </c>
      <c r="AK7" s="18">
        <v>131.99</v>
      </c>
      <c r="AL7" s="18">
        <v>1497678</v>
      </c>
      <c r="AM7" s="17">
        <v>30.719167672057146</v>
      </c>
      <c r="AN7" s="20">
        <v>2802</v>
      </c>
      <c r="AO7" s="21">
        <v>40083</v>
      </c>
      <c r="AP7" s="22">
        <v>0.58333333333333337</v>
      </c>
      <c r="AQ7" s="20">
        <v>1796</v>
      </c>
      <c r="AR7" s="21">
        <v>39913</v>
      </c>
      <c r="AS7" s="22">
        <v>0</v>
      </c>
      <c r="AT7" s="20">
        <v>2322</v>
      </c>
      <c r="AU7" s="21">
        <v>40083</v>
      </c>
      <c r="AV7" s="22">
        <v>0.58333333333333337</v>
      </c>
      <c r="AW7" s="19">
        <v>834</v>
      </c>
      <c r="AX7" s="19">
        <v>522</v>
      </c>
      <c r="AY7" s="19">
        <v>715</v>
      </c>
      <c r="AZ7" s="19">
        <v>1023</v>
      </c>
      <c r="BA7" s="19">
        <v>764</v>
      </c>
      <c r="BB7" s="19">
        <v>919</v>
      </c>
      <c r="BC7" s="23"/>
      <c r="BD7" s="24"/>
      <c r="BE7" s="25">
        <v>69</v>
      </c>
    </row>
    <row r="8" spans="1:57">
      <c r="A8" s="41">
        <v>0.17499999999999999</v>
      </c>
      <c r="B8" s="41">
        <f t="shared" si="0"/>
        <v>2.8839853739986893E-2</v>
      </c>
      <c r="C8">
        <v>0.6</v>
      </c>
      <c r="D8" s="10">
        <v>70</v>
      </c>
      <c r="E8" s="26" t="s">
        <v>74</v>
      </c>
      <c r="F8" s="27" t="s">
        <v>75</v>
      </c>
      <c r="G8" s="27" t="s">
        <v>54</v>
      </c>
      <c r="H8" s="28" t="s">
        <v>55</v>
      </c>
      <c r="I8" s="28" t="s">
        <v>55</v>
      </c>
      <c r="J8" s="29" t="s">
        <v>72</v>
      </c>
      <c r="K8" s="30">
        <v>58</v>
      </c>
      <c r="L8" s="27" t="s">
        <v>76</v>
      </c>
      <c r="M8" s="31">
        <v>28.980972000000001</v>
      </c>
      <c r="N8" s="31">
        <v>-24.288055</v>
      </c>
      <c r="O8" s="27">
        <v>2</v>
      </c>
      <c r="P8" s="27">
        <v>120</v>
      </c>
      <c r="Q8" s="27" t="s">
        <v>58</v>
      </c>
      <c r="R8" s="27" t="s">
        <v>77</v>
      </c>
      <c r="S8" s="32" t="s">
        <v>78</v>
      </c>
      <c r="T8" s="33">
        <v>8433.2199999999993</v>
      </c>
      <c r="U8" s="34">
        <v>96.3</v>
      </c>
      <c r="V8" s="34">
        <v>662382</v>
      </c>
      <c r="W8" s="33">
        <v>109160</v>
      </c>
      <c r="X8" s="33">
        <v>1885.0650166840187</v>
      </c>
      <c r="Y8" s="33">
        <v>310.6571392659032</v>
      </c>
      <c r="Z8" s="32">
        <v>16.479916422849655</v>
      </c>
      <c r="AA8" s="34">
        <v>49621</v>
      </c>
      <c r="AB8" s="34">
        <v>18908</v>
      </c>
      <c r="AC8" s="33">
        <v>40631</v>
      </c>
      <c r="AD8" s="32">
        <v>45.457127152803224</v>
      </c>
      <c r="AE8" s="32">
        <v>17.321363136680102</v>
      </c>
      <c r="AF8" s="32">
        <v>37.221509710516671</v>
      </c>
      <c r="AG8" s="32">
        <v>59.52</v>
      </c>
      <c r="AH8" s="32">
        <v>61.75</v>
      </c>
      <c r="AI8" s="32">
        <v>47.99</v>
      </c>
      <c r="AJ8" s="32">
        <v>50.97</v>
      </c>
      <c r="AK8" s="33">
        <v>70.989999999999995</v>
      </c>
      <c r="AL8" s="33">
        <v>41</v>
      </c>
      <c r="AM8" s="32">
        <v>6.1897817271604604E-3</v>
      </c>
      <c r="AN8" s="35">
        <v>630</v>
      </c>
      <c r="AO8" s="36">
        <v>40083</v>
      </c>
      <c r="AP8" s="37">
        <v>0.58333333333333337</v>
      </c>
      <c r="AQ8" s="35">
        <v>406</v>
      </c>
      <c r="AR8" s="36">
        <v>40166</v>
      </c>
      <c r="AS8" s="37">
        <v>0.29166666666666669</v>
      </c>
      <c r="AT8" s="35">
        <v>574</v>
      </c>
      <c r="AU8" s="36">
        <v>40083</v>
      </c>
      <c r="AV8" s="37">
        <v>0.58333333333333337</v>
      </c>
      <c r="AW8" s="34">
        <v>406</v>
      </c>
      <c r="AX8" s="34">
        <v>573</v>
      </c>
      <c r="AY8" s="34">
        <v>17</v>
      </c>
      <c r="AZ8" s="34">
        <v>19</v>
      </c>
      <c r="BA8" s="34"/>
      <c r="BB8" s="34"/>
      <c r="BC8" s="38"/>
      <c r="BD8" s="39"/>
      <c r="BE8" s="25">
        <v>70</v>
      </c>
    </row>
    <row r="9" spans="1:57">
      <c r="A9" s="41">
        <v>0.17699999999999999</v>
      </c>
      <c r="B9" s="41">
        <f t="shared" si="0"/>
        <v>2.8509395180354606E-2</v>
      </c>
      <c r="C9">
        <v>0.6</v>
      </c>
      <c r="D9" s="10">
        <v>71</v>
      </c>
      <c r="E9" s="11" t="s">
        <v>79</v>
      </c>
      <c r="F9" s="12" t="s">
        <v>80</v>
      </c>
      <c r="G9" s="12" t="s">
        <v>54</v>
      </c>
      <c r="H9" s="13" t="s">
        <v>55</v>
      </c>
      <c r="I9" s="13" t="s">
        <v>55</v>
      </c>
      <c r="J9" s="14" t="s">
        <v>72</v>
      </c>
      <c r="K9" s="15">
        <v>58</v>
      </c>
      <c r="L9" s="12" t="s">
        <v>76</v>
      </c>
      <c r="M9" s="16">
        <v>28.981166999999999</v>
      </c>
      <c r="N9" s="16">
        <v>-24.287860999999999</v>
      </c>
      <c r="O9" s="12">
        <v>2</v>
      </c>
      <c r="P9" s="12">
        <v>120</v>
      </c>
      <c r="Q9" s="12" t="s">
        <v>58</v>
      </c>
      <c r="R9" s="12" t="s">
        <v>77</v>
      </c>
      <c r="S9" s="17" t="s">
        <v>78</v>
      </c>
      <c r="T9" s="18">
        <v>8663.9699999999993</v>
      </c>
      <c r="U9" s="19">
        <v>98.9</v>
      </c>
      <c r="V9" s="19">
        <v>700093</v>
      </c>
      <c r="W9" s="18">
        <v>112764</v>
      </c>
      <c r="X9" s="18">
        <v>1939.3225045793097</v>
      </c>
      <c r="Y9" s="18">
        <v>312.3667325717887</v>
      </c>
      <c r="Z9" s="17">
        <v>16.107002926754017</v>
      </c>
      <c r="AA9" s="19">
        <v>51339</v>
      </c>
      <c r="AB9" s="19">
        <v>21010</v>
      </c>
      <c r="AC9" s="18">
        <v>40415</v>
      </c>
      <c r="AD9" s="17">
        <v>45.527828030222409</v>
      </c>
      <c r="AE9" s="17">
        <v>18.631832854457095</v>
      </c>
      <c r="AF9" s="17">
        <v>35.840339115320489</v>
      </c>
      <c r="AG9" s="17">
        <v>59.75</v>
      </c>
      <c r="AH9" s="17">
        <v>62.8</v>
      </c>
      <c r="AI9" s="17">
        <v>43.09</v>
      </c>
      <c r="AJ9" s="17">
        <v>49.98</v>
      </c>
      <c r="AK9" s="18">
        <v>72.989999999999995</v>
      </c>
      <c r="AL9" s="18">
        <v>39</v>
      </c>
      <c r="AM9" s="17">
        <v>5.5706884656752742E-3</v>
      </c>
      <c r="AN9" s="20">
        <v>647</v>
      </c>
      <c r="AO9" s="21">
        <v>39936</v>
      </c>
      <c r="AP9" s="22">
        <v>0.75</v>
      </c>
      <c r="AQ9" s="20">
        <v>399</v>
      </c>
      <c r="AR9" s="21">
        <v>40166</v>
      </c>
      <c r="AS9" s="22">
        <v>0.29166666666666669</v>
      </c>
      <c r="AT9" s="20">
        <v>581</v>
      </c>
      <c r="AU9" s="21">
        <v>40083</v>
      </c>
      <c r="AV9" s="22">
        <v>0.58333333333333337</v>
      </c>
      <c r="AW9" s="19">
        <v>399</v>
      </c>
      <c r="AX9" s="19">
        <v>580</v>
      </c>
      <c r="AY9" s="19">
        <v>19</v>
      </c>
      <c r="AZ9" s="19">
        <v>19</v>
      </c>
      <c r="BA9" s="19"/>
      <c r="BB9" s="19"/>
      <c r="BC9" s="23"/>
      <c r="BD9" s="24"/>
      <c r="BE9" s="25">
        <v>71</v>
      </c>
    </row>
    <row r="10" spans="1:57">
      <c r="A10" s="41">
        <v>0.216</v>
      </c>
      <c r="B10" s="41">
        <f t="shared" si="0"/>
        <v>4.606554556319345E-2</v>
      </c>
      <c r="C10">
        <v>0.6</v>
      </c>
      <c r="D10" s="10">
        <v>72</v>
      </c>
      <c r="E10" s="26" t="s">
        <v>81</v>
      </c>
      <c r="F10" s="27" t="s">
        <v>82</v>
      </c>
      <c r="G10" s="27" t="s">
        <v>54</v>
      </c>
      <c r="H10" s="28" t="s">
        <v>55</v>
      </c>
      <c r="I10" s="28" t="s">
        <v>55</v>
      </c>
      <c r="J10" s="29" t="s">
        <v>72</v>
      </c>
      <c r="K10" s="30">
        <v>58.2</v>
      </c>
      <c r="L10" s="27" t="s">
        <v>83</v>
      </c>
      <c r="M10" s="31">
        <v>28.982915999999999</v>
      </c>
      <c r="N10" s="31">
        <v>-24.285582999999999</v>
      </c>
      <c r="O10" s="27">
        <v>4</v>
      </c>
      <c r="P10" s="27">
        <v>120</v>
      </c>
      <c r="Q10" s="27" t="s">
        <v>58</v>
      </c>
      <c r="R10" s="27" t="s">
        <v>59</v>
      </c>
      <c r="S10" s="32" t="s">
        <v>60</v>
      </c>
      <c r="T10" s="33">
        <v>8482.7099999999991</v>
      </c>
      <c r="U10" s="34">
        <v>96.8</v>
      </c>
      <c r="V10" s="34">
        <v>2831496</v>
      </c>
      <c r="W10" s="33">
        <v>603863</v>
      </c>
      <c r="X10" s="33">
        <v>8011.1077709835663</v>
      </c>
      <c r="Y10" s="33">
        <v>1708.5002316476694</v>
      </c>
      <c r="Z10" s="32">
        <v>21.326641464441412</v>
      </c>
      <c r="AA10" s="34">
        <v>148899</v>
      </c>
      <c r="AB10" s="34">
        <v>143920</v>
      </c>
      <c r="AC10" s="33">
        <v>311044</v>
      </c>
      <c r="AD10" s="32">
        <v>24.657745217044262</v>
      </c>
      <c r="AE10" s="32">
        <v>23.833220449009129</v>
      </c>
      <c r="AF10" s="32">
        <v>51.509034333946602</v>
      </c>
      <c r="AG10" s="32">
        <v>99.32</v>
      </c>
      <c r="AH10" s="32">
        <v>105.35</v>
      </c>
      <c r="AI10" s="32">
        <v>76.930000000000007</v>
      </c>
      <c r="AJ10" s="32">
        <v>75.94</v>
      </c>
      <c r="AK10" s="33">
        <v>120.99</v>
      </c>
      <c r="AL10" s="33">
        <v>439137</v>
      </c>
      <c r="AM10" s="32">
        <v>15.509010078064742</v>
      </c>
      <c r="AN10" s="35">
        <v>1703</v>
      </c>
      <c r="AO10" s="36">
        <v>40083</v>
      </c>
      <c r="AP10" s="37">
        <v>0.625</v>
      </c>
      <c r="AQ10" s="35">
        <v>1016</v>
      </c>
      <c r="AR10" s="36">
        <v>39913</v>
      </c>
      <c r="AS10" s="37">
        <v>0.375</v>
      </c>
      <c r="AT10" s="35">
        <v>1382</v>
      </c>
      <c r="AU10" s="36">
        <v>40083</v>
      </c>
      <c r="AV10" s="37">
        <v>0.625</v>
      </c>
      <c r="AW10" s="34">
        <v>461</v>
      </c>
      <c r="AX10" s="34">
        <v>600</v>
      </c>
      <c r="AY10" s="34">
        <v>791</v>
      </c>
      <c r="AZ10" s="34">
        <v>591</v>
      </c>
      <c r="BA10" s="34"/>
      <c r="BB10" s="34"/>
      <c r="BC10" s="38"/>
      <c r="BD10" s="39"/>
      <c r="BE10" s="25">
        <v>72</v>
      </c>
    </row>
    <row r="11" spans="1:57">
      <c r="A11" s="41">
        <v>0.216</v>
      </c>
      <c r="B11" s="41">
        <f t="shared" si="0"/>
        <v>4.5935931615135324E-2</v>
      </c>
      <c r="C11">
        <v>0.6</v>
      </c>
      <c r="D11" s="10">
        <v>73</v>
      </c>
      <c r="E11" s="11" t="s">
        <v>84</v>
      </c>
      <c r="F11" s="12" t="s">
        <v>85</v>
      </c>
      <c r="G11" s="12" t="s">
        <v>54</v>
      </c>
      <c r="H11" s="13" t="s">
        <v>55</v>
      </c>
      <c r="I11" s="13" t="s">
        <v>55</v>
      </c>
      <c r="J11" s="14" t="s">
        <v>72</v>
      </c>
      <c r="K11" s="15">
        <v>58.2</v>
      </c>
      <c r="L11" s="12" t="s">
        <v>83</v>
      </c>
      <c r="M11" s="16">
        <v>28.982721000000002</v>
      </c>
      <c r="N11" s="16">
        <v>-24.285778000000001</v>
      </c>
      <c r="O11" s="12">
        <v>4</v>
      </c>
      <c r="P11" s="12">
        <v>120</v>
      </c>
      <c r="Q11" s="12" t="s">
        <v>58</v>
      </c>
      <c r="R11" s="12" t="s">
        <v>59</v>
      </c>
      <c r="S11" s="17" t="s">
        <v>60</v>
      </c>
      <c r="T11" s="18">
        <v>8652.6200000000008</v>
      </c>
      <c r="U11" s="19">
        <v>98.8</v>
      </c>
      <c r="V11" s="19">
        <v>2922752</v>
      </c>
      <c r="W11" s="18">
        <v>621571</v>
      </c>
      <c r="X11" s="18">
        <v>8106.9142063328782</v>
      </c>
      <c r="Y11" s="18">
        <v>1724.0678545920196</v>
      </c>
      <c r="Z11" s="17">
        <v>21.266635007007096</v>
      </c>
      <c r="AA11" s="19">
        <v>152760</v>
      </c>
      <c r="AB11" s="19">
        <v>153906</v>
      </c>
      <c r="AC11" s="18">
        <v>314905</v>
      </c>
      <c r="AD11" s="17">
        <v>24.576436159344627</v>
      </c>
      <c r="AE11" s="17">
        <v>24.760807695339711</v>
      </c>
      <c r="AF11" s="17">
        <v>50.662756145315655</v>
      </c>
      <c r="AG11" s="17">
        <v>99.78</v>
      </c>
      <c r="AH11" s="17">
        <v>105.88</v>
      </c>
      <c r="AI11" s="17">
        <v>77.09</v>
      </c>
      <c r="AJ11" s="17">
        <v>75.94</v>
      </c>
      <c r="AK11" s="18">
        <v>121.99</v>
      </c>
      <c r="AL11" s="18">
        <v>477085</v>
      </c>
      <c r="AM11" s="17">
        <v>16.323143393623543</v>
      </c>
      <c r="AN11" s="20">
        <v>1703</v>
      </c>
      <c r="AO11" s="21">
        <v>40083</v>
      </c>
      <c r="AP11" s="22">
        <v>0.625</v>
      </c>
      <c r="AQ11" s="20">
        <v>1011</v>
      </c>
      <c r="AR11" s="21">
        <v>39913</v>
      </c>
      <c r="AS11" s="22">
        <v>0.375</v>
      </c>
      <c r="AT11" s="20">
        <v>1382</v>
      </c>
      <c r="AU11" s="21">
        <v>40083</v>
      </c>
      <c r="AV11" s="22">
        <v>0.625</v>
      </c>
      <c r="AW11" s="19">
        <v>462</v>
      </c>
      <c r="AX11" s="19">
        <v>600</v>
      </c>
      <c r="AY11" s="19">
        <v>789</v>
      </c>
      <c r="AZ11" s="19">
        <v>593</v>
      </c>
      <c r="BA11" s="19"/>
      <c r="BB11" s="19"/>
      <c r="BC11" s="23"/>
      <c r="BD11" s="24"/>
      <c r="BE11" s="25">
        <v>73</v>
      </c>
    </row>
    <row r="12" spans="1:57">
      <c r="A12" s="41">
        <v>0.16600000000000001</v>
      </c>
      <c r="B12" s="41">
        <f t="shared" si="0"/>
        <v>2.140122861217502E-2</v>
      </c>
      <c r="C12">
        <v>0.6</v>
      </c>
      <c r="D12" s="10">
        <v>74</v>
      </c>
      <c r="E12" s="26" t="s">
        <v>86</v>
      </c>
      <c r="F12" s="27" t="s">
        <v>87</v>
      </c>
      <c r="G12" s="27" t="s">
        <v>54</v>
      </c>
      <c r="H12" s="28" t="s">
        <v>55</v>
      </c>
      <c r="I12" s="28" t="s">
        <v>55</v>
      </c>
      <c r="J12" s="29" t="s">
        <v>72</v>
      </c>
      <c r="K12" s="30">
        <v>75.099999999999994</v>
      </c>
      <c r="L12" s="27" t="s">
        <v>88</v>
      </c>
      <c r="M12" s="31">
        <v>29.088028000000001</v>
      </c>
      <c r="N12" s="31">
        <v>-24.167998999999998</v>
      </c>
      <c r="O12" s="27">
        <v>1</v>
      </c>
      <c r="P12" s="27">
        <v>80</v>
      </c>
      <c r="Q12" s="27" t="s">
        <v>58</v>
      </c>
      <c r="R12" s="27" t="s">
        <v>59</v>
      </c>
      <c r="S12" s="32" t="s">
        <v>89</v>
      </c>
      <c r="T12" s="33">
        <v>8747.8799999999992</v>
      </c>
      <c r="U12" s="34">
        <v>99.9</v>
      </c>
      <c r="V12" s="34">
        <v>615654</v>
      </c>
      <c r="W12" s="33">
        <v>79372</v>
      </c>
      <c r="X12" s="33">
        <v>1689.0602065871963</v>
      </c>
      <c r="Y12" s="33">
        <v>217.75881699337441</v>
      </c>
      <c r="Z12" s="32">
        <v>12.892306392876518</v>
      </c>
      <c r="AA12" s="34">
        <v>43418</v>
      </c>
      <c r="AB12" s="34">
        <v>13646</v>
      </c>
      <c r="AC12" s="33">
        <v>22308</v>
      </c>
      <c r="AD12" s="32">
        <v>54.701909993448574</v>
      </c>
      <c r="AE12" s="32">
        <v>17.192460817416723</v>
      </c>
      <c r="AF12" s="32">
        <v>28.105629189134707</v>
      </c>
      <c r="AG12" s="32">
        <v>68.08</v>
      </c>
      <c r="AH12" s="32">
        <v>69.510000000000005</v>
      </c>
      <c r="AI12" s="32">
        <v>58.38</v>
      </c>
      <c r="AJ12" s="32">
        <v>55.84</v>
      </c>
      <c r="AK12" s="33">
        <v>79.97</v>
      </c>
      <c r="AL12" s="33">
        <v>88028</v>
      </c>
      <c r="AM12" s="32">
        <v>14.298290923148391</v>
      </c>
      <c r="AN12" s="35">
        <v>337</v>
      </c>
      <c r="AO12" s="36">
        <v>39913</v>
      </c>
      <c r="AP12" s="37">
        <v>8.3333333333333329E-2</v>
      </c>
      <c r="AQ12" s="35">
        <v>337</v>
      </c>
      <c r="AR12" s="36">
        <v>39913</v>
      </c>
      <c r="AS12" s="37">
        <v>8.3333333333333329E-2</v>
      </c>
      <c r="AT12" s="35">
        <v>16</v>
      </c>
      <c r="AU12" s="36">
        <v>40123</v>
      </c>
      <c r="AV12" s="37">
        <v>0.41666666666666669</v>
      </c>
      <c r="AW12" s="34">
        <v>337</v>
      </c>
      <c r="AX12" s="34">
        <v>16</v>
      </c>
      <c r="AY12" s="34"/>
      <c r="AZ12" s="34"/>
      <c r="BA12" s="34"/>
      <c r="BB12" s="34"/>
      <c r="BC12" s="38"/>
      <c r="BD12" s="39"/>
      <c r="BE12" s="25">
        <v>74</v>
      </c>
    </row>
    <row r="13" spans="1:57">
      <c r="A13" s="41">
        <v>0.16600000000000001</v>
      </c>
      <c r="B13" s="41">
        <f t="shared" si="0"/>
        <v>2.2736310548872863E-2</v>
      </c>
      <c r="C13">
        <v>0.6</v>
      </c>
      <c r="D13" s="10">
        <v>75</v>
      </c>
      <c r="E13" s="11" t="s">
        <v>90</v>
      </c>
      <c r="F13" s="12" t="s">
        <v>91</v>
      </c>
      <c r="G13" s="12" t="s">
        <v>54</v>
      </c>
      <c r="H13" s="13" t="s">
        <v>55</v>
      </c>
      <c r="I13" s="13" t="s">
        <v>55</v>
      </c>
      <c r="J13" s="14" t="s">
        <v>72</v>
      </c>
      <c r="K13" s="15">
        <v>75.099999999999994</v>
      </c>
      <c r="L13" s="12" t="s">
        <v>88</v>
      </c>
      <c r="M13" s="16">
        <v>29.088249000000001</v>
      </c>
      <c r="N13" s="16">
        <v>-24.167888999999999</v>
      </c>
      <c r="O13" s="12">
        <v>1</v>
      </c>
      <c r="P13" s="12">
        <v>80</v>
      </c>
      <c r="Q13" s="12" t="s">
        <v>58</v>
      </c>
      <c r="R13" s="12" t="s">
        <v>59</v>
      </c>
      <c r="S13" s="17" t="s">
        <v>89</v>
      </c>
      <c r="T13" s="18">
        <v>8719.3700000000008</v>
      </c>
      <c r="U13" s="19">
        <v>99.5</v>
      </c>
      <c r="V13" s="19">
        <v>617848</v>
      </c>
      <c r="W13" s="18">
        <v>84624</v>
      </c>
      <c r="X13" s="18">
        <v>1700.621948604085</v>
      </c>
      <c r="Y13" s="18">
        <v>232.92692017886611</v>
      </c>
      <c r="Z13" s="17">
        <v>13.696572619802931</v>
      </c>
      <c r="AA13" s="19">
        <v>47758</v>
      </c>
      <c r="AB13" s="19">
        <v>13865</v>
      </c>
      <c r="AC13" s="18">
        <v>23001</v>
      </c>
      <c r="AD13" s="17">
        <v>56.435526564567972</v>
      </c>
      <c r="AE13" s="17">
        <v>16.384240877292495</v>
      </c>
      <c r="AF13" s="17">
        <v>27.180232558139533</v>
      </c>
      <c r="AG13" s="17">
        <v>70.680000000000007</v>
      </c>
      <c r="AH13" s="17">
        <v>72.260000000000005</v>
      </c>
      <c r="AI13" s="17">
        <v>60.63</v>
      </c>
      <c r="AJ13" s="17">
        <v>57.88</v>
      </c>
      <c r="AK13" s="18">
        <v>83.98</v>
      </c>
      <c r="AL13" s="18">
        <v>130960</v>
      </c>
      <c r="AM13" s="17">
        <v>21.196151804327279</v>
      </c>
      <c r="AN13" s="20">
        <v>337</v>
      </c>
      <c r="AO13" s="21">
        <v>39913</v>
      </c>
      <c r="AP13" s="22">
        <v>8.3333333333333329E-2</v>
      </c>
      <c r="AQ13" s="20">
        <v>337</v>
      </c>
      <c r="AR13" s="21">
        <v>39913</v>
      </c>
      <c r="AS13" s="22">
        <v>8.3333333333333329E-2</v>
      </c>
      <c r="AT13" s="20">
        <v>16</v>
      </c>
      <c r="AU13" s="21">
        <v>40123</v>
      </c>
      <c r="AV13" s="22">
        <v>0.41666666666666669</v>
      </c>
      <c r="AW13" s="19">
        <v>337</v>
      </c>
      <c r="AX13" s="19">
        <v>16</v>
      </c>
      <c r="AY13" s="19"/>
      <c r="AZ13" s="19"/>
      <c r="BA13" s="19"/>
      <c r="BB13" s="19"/>
      <c r="BC13" s="23"/>
      <c r="BD13" s="24"/>
      <c r="BE13" s="25">
        <v>75</v>
      </c>
    </row>
    <row r="14" spans="1:57">
      <c r="A14" s="41">
        <v>0.109</v>
      </c>
      <c r="B14" s="41">
        <f t="shared" si="0"/>
        <v>1.2429947221685184E-2</v>
      </c>
      <c r="C14">
        <v>0.5</v>
      </c>
      <c r="D14" s="10">
        <v>76</v>
      </c>
      <c r="E14" s="26" t="s">
        <v>92</v>
      </c>
      <c r="F14" s="27" t="s">
        <v>93</v>
      </c>
      <c r="G14" s="27" t="s">
        <v>54</v>
      </c>
      <c r="H14" s="28" t="s">
        <v>55</v>
      </c>
      <c r="I14" s="28" t="s">
        <v>55</v>
      </c>
      <c r="J14" s="29" t="s">
        <v>72</v>
      </c>
      <c r="K14" s="30">
        <v>75.099999999999994</v>
      </c>
      <c r="L14" s="27" t="s">
        <v>94</v>
      </c>
      <c r="M14" s="31">
        <v>29.091222999999999</v>
      </c>
      <c r="N14" s="31">
        <v>-24.166861000000001</v>
      </c>
      <c r="O14" s="27">
        <v>1</v>
      </c>
      <c r="P14" s="27">
        <v>80</v>
      </c>
      <c r="Q14" s="27" t="s">
        <v>58</v>
      </c>
      <c r="R14" s="27" t="s">
        <v>95</v>
      </c>
      <c r="S14" s="32" t="s">
        <v>89</v>
      </c>
      <c r="T14" s="33">
        <v>8734.73</v>
      </c>
      <c r="U14" s="34">
        <v>99.7</v>
      </c>
      <c r="V14" s="34">
        <v>553447</v>
      </c>
      <c r="W14" s="33">
        <v>63113</v>
      </c>
      <c r="X14" s="33">
        <v>1520.6798607398282</v>
      </c>
      <c r="Y14" s="33">
        <v>173.41257256950129</v>
      </c>
      <c r="Z14" s="32">
        <v>11.403621304298333</v>
      </c>
      <c r="AA14" s="34">
        <v>28624</v>
      </c>
      <c r="AB14" s="34">
        <v>10976</v>
      </c>
      <c r="AC14" s="33">
        <v>23513</v>
      </c>
      <c r="AD14" s="32">
        <v>45.353572164213396</v>
      </c>
      <c r="AE14" s="32">
        <v>17.391028789631296</v>
      </c>
      <c r="AF14" s="32">
        <v>37.255399046155304</v>
      </c>
      <c r="AG14" s="32">
        <v>86.65</v>
      </c>
      <c r="AH14" s="32">
        <v>88.09</v>
      </c>
      <c r="AI14" s="32">
        <v>75.47</v>
      </c>
      <c r="AJ14" s="32">
        <v>71.87</v>
      </c>
      <c r="AK14" s="33">
        <v>101.99</v>
      </c>
      <c r="AL14" s="33">
        <v>379146</v>
      </c>
      <c r="AM14" s="32">
        <v>68.506288768391556</v>
      </c>
      <c r="AN14" s="35">
        <v>542</v>
      </c>
      <c r="AO14" s="36">
        <v>39916</v>
      </c>
      <c r="AP14" s="37">
        <v>0.58333333333333337</v>
      </c>
      <c r="AQ14" s="35">
        <v>542</v>
      </c>
      <c r="AR14" s="36">
        <v>39916</v>
      </c>
      <c r="AS14" s="37">
        <v>0.58333333333333337</v>
      </c>
      <c r="AT14" s="35">
        <v>22</v>
      </c>
      <c r="AU14" s="36">
        <v>40114</v>
      </c>
      <c r="AV14" s="37">
        <v>0.70833333333333337</v>
      </c>
      <c r="AW14" s="34">
        <v>542</v>
      </c>
      <c r="AX14" s="34">
        <v>22</v>
      </c>
      <c r="AY14" s="34"/>
      <c r="AZ14" s="34"/>
      <c r="BA14" s="34"/>
      <c r="BB14" s="34"/>
      <c r="BC14" s="38"/>
      <c r="BD14" s="39"/>
      <c r="BE14" s="25">
        <v>76</v>
      </c>
    </row>
    <row r="15" spans="1:57">
      <c r="A15" s="41">
        <v>0.111</v>
      </c>
      <c r="B15" s="41">
        <f t="shared" si="0"/>
        <v>1.2256842740783857E-2</v>
      </c>
      <c r="C15">
        <v>0.5</v>
      </c>
      <c r="D15" s="10">
        <v>77</v>
      </c>
      <c r="E15" s="11" t="s">
        <v>96</v>
      </c>
      <c r="F15" s="12" t="s">
        <v>97</v>
      </c>
      <c r="G15" s="12" t="s">
        <v>54</v>
      </c>
      <c r="H15" s="13" t="s">
        <v>55</v>
      </c>
      <c r="I15" s="13" t="s">
        <v>55</v>
      </c>
      <c r="J15" s="14" t="s">
        <v>72</v>
      </c>
      <c r="K15" s="15">
        <v>75.099999999999994</v>
      </c>
      <c r="L15" s="12" t="s">
        <v>94</v>
      </c>
      <c r="M15" s="16">
        <v>29.091667000000001</v>
      </c>
      <c r="N15" s="16">
        <v>-24.166554999999999</v>
      </c>
      <c r="O15" s="12">
        <v>1</v>
      </c>
      <c r="P15" s="12">
        <v>80</v>
      </c>
      <c r="Q15" s="12" t="s">
        <v>58</v>
      </c>
      <c r="R15" s="12" t="s">
        <v>95</v>
      </c>
      <c r="S15" s="17" t="s">
        <v>89</v>
      </c>
      <c r="T15" s="18">
        <v>8734.7999999999993</v>
      </c>
      <c r="U15" s="19">
        <v>99.7</v>
      </c>
      <c r="V15" s="19">
        <v>553214</v>
      </c>
      <c r="W15" s="18">
        <v>61087</v>
      </c>
      <c r="X15" s="18">
        <v>1520.0274763016901</v>
      </c>
      <c r="Y15" s="18">
        <v>167.84448413243581</v>
      </c>
      <c r="Z15" s="17">
        <v>11.042200667372844</v>
      </c>
      <c r="AA15" s="19">
        <v>27218</v>
      </c>
      <c r="AB15" s="19">
        <v>10764</v>
      </c>
      <c r="AC15" s="18">
        <v>23105</v>
      </c>
      <c r="AD15" s="17">
        <v>44.556124871085501</v>
      </c>
      <c r="AE15" s="17">
        <v>17.620770376675885</v>
      </c>
      <c r="AF15" s="17">
        <v>37.823104752238613</v>
      </c>
      <c r="AG15" s="17">
        <v>86.99</v>
      </c>
      <c r="AH15" s="17">
        <v>88.46</v>
      </c>
      <c r="AI15" s="17">
        <v>75.14</v>
      </c>
      <c r="AJ15" s="17">
        <v>71.88</v>
      </c>
      <c r="AK15" s="18">
        <v>102.99</v>
      </c>
      <c r="AL15" s="18">
        <v>380641</v>
      </c>
      <c r="AM15" s="17">
        <v>68.805380919499498</v>
      </c>
      <c r="AN15" s="20">
        <v>542</v>
      </c>
      <c r="AO15" s="21">
        <v>39916</v>
      </c>
      <c r="AP15" s="22">
        <v>0.58333333333333337</v>
      </c>
      <c r="AQ15" s="20">
        <v>542</v>
      </c>
      <c r="AR15" s="21">
        <v>39916</v>
      </c>
      <c r="AS15" s="22">
        <v>0.58333333333333337</v>
      </c>
      <c r="AT15" s="20">
        <v>21</v>
      </c>
      <c r="AU15" s="21">
        <v>40114</v>
      </c>
      <c r="AV15" s="22">
        <v>0.70833333333333337</v>
      </c>
      <c r="AW15" s="19">
        <v>542</v>
      </c>
      <c r="AX15" s="19">
        <v>21</v>
      </c>
      <c r="AY15" s="19"/>
      <c r="AZ15" s="19"/>
      <c r="BA15" s="19"/>
      <c r="BB15" s="19"/>
      <c r="BC15" s="23"/>
      <c r="BD15" s="24"/>
      <c r="BE15" s="25">
        <v>77</v>
      </c>
    </row>
    <row r="16" spans="1:57">
      <c r="A16" s="41">
        <v>0.189</v>
      </c>
      <c r="B16" s="41">
        <f t="shared" si="0"/>
        <v>3.9537090533917976E-2</v>
      </c>
      <c r="C16">
        <v>0.7</v>
      </c>
      <c r="D16" s="10">
        <v>78</v>
      </c>
      <c r="E16" s="26" t="s">
        <v>98</v>
      </c>
      <c r="F16" s="27" t="s">
        <v>99</v>
      </c>
      <c r="G16" s="27" t="s">
        <v>54</v>
      </c>
      <c r="H16" s="28" t="s">
        <v>55</v>
      </c>
      <c r="I16" s="28" t="s">
        <v>55</v>
      </c>
      <c r="J16" s="29" t="s">
        <v>100</v>
      </c>
      <c r="K16" s="30">
        <v>60.1</v>
      </c>
      <c r="L16" s="27" t="s">
        <v>101</v>
      </c>
      <c r="M16" s="31">
        <v>29.777090000000001</v>
      </c>
      <c r="N16" s="31">
        <v>-23.36421</v>
      </c>
      <c r="O16" s="27">
        <v>2</v>
      </c>
      <c r="P16" s="27">
        <v>100</v>
      </c>
      <c r="Q16" s="27" t="s">
        <v>58</v>
      </c>
      <c r="R16" s="27" t="s">
        <v>102</v>
      </c>
      <c r="S16" s="32" t="s">
        <v>59</v>
      </c>
      <c r="T16" s="33">
        <v>8759.23</v>
      </c>
      <c r="U16" s="34">
        <v>100</v>
      </c>
      <c r="V16" s="34">
        <v>2326200</v>
      </c>
      <c r="W16" s="33">
        <v>486620</v>
      </c>
      <c r="X16" s="33">
        <v>6373.7109312119901</v>
      </c>
      <c r="Y16" s="33">
        <v>1333.3226779066197</v>
      </c>
      <c r="Z16" s="32">
        <v>20.919095520591522</v>
      </c>
      <c r="AA16" s="34">
        <v>185295</v>
      </c>
      <c r="AB16" s="34">
        <v>102072</v>
      </c>
      <c r="AC16" s="33">
        <v>199253</v>
      </c>
      <c r="AD16" s="32">
        <v>38.077966380337841</v>
      </c>
      <c r="AE16" s="32">
        <v>20.975709999589</v>
      </c>
      <c r="AF16" s="32">
        <v>40.946323620073159</v>
      </c>
      <c r="AG16" s="32">
        <v>77.28</v>
      </c>
      <c r="AH16" s="32">
        <v>80.19</v>
      </c>
      <c r="AI16" s="32">
        <v>66.23</v>
      </c>
      <c r="AJ16" s="32">
        <v>59.89</v>
      </c>
      <c r="AK16" s="33">
        <v>94.99</v>
      </c>
      <c r="AL16" s="33">
        <v>193224</v>
      </c>
      <c r="AM16" s="32">
        <v>8.30642249161723</v>
      </c>
      <c r="AN16" s="35">
        <v>1003</v>
      </c>
      <c r="AO16" s="36">
        <v>39916</v>
      </c>
      <c r="AP16" s="37">
        <v>0.54166666666666663</v>
      </c>
      <c r="AQ16" s="35">
        <v>594</v>
      </c>
      <c r="AR16" s="36">
        <v>39912</v>
      </c>
      <c r="AS16" s="37">
        <v>0.58333333333333337</v>
      </c>
      <c r="AT16" s="35">
        <v>876</v>
      </c>
      <c r="AU16" s="36">
        <v>39916</v>
      </c>
      <c r="AV16" s="37">
        <v>0.5</v>
      </c>
      <c r="AW16" s="34">
        <v>594</v>
      </c>
      <c r="AX16" s="34">
        <v>876</v>
      </c>
      <c r="AY16" s="34"/>
      <c r="AZ16" s="34"/>
      <c r="BA16" s="34"/>
      <c r="BB16" s="34"/>
      <c r="BC16" s="38"/>
      <c r="BD16" s="39"/>
      <c r="BE16" s="25">
        <v>78</v>
      </c>
    </row>
    <row r="17" spans="1:57">
      <c r="A17" s="41">
        <v>0.19</v>
      </c>
      <c r="B17" s="41">
        <f t="shared" si="0"/>
        <v>3.982036075095096E-2</v>
      </c>
      <c r="C17">
        <v>0.7</v>
      </c>
      <c r="D17" s="10">
        <v>79</v>
      </c>
      <c r="E17" s="11" t="s">
        <v>103</v>
      </c>
      <c r="F17" s="12" t="s">
        <v>104</v>
      </c>
      <c r="G17" s="12" t="s">
        <v>54</v>
      </c>
      <c r="H17" s="13" t="s">
        <v>55</v>
      </c>
      <c r="I17" s="13" t="s">
        <v>55</v>
      </c>
      <c r="J17" s="14" t="s">
        <v>100</v>
      </c>
      <c r="K17" s="15">
        <v>60.1</v>
      </c>
      <c r="L17" s="12" t="s">
        <v>105</v>
      </c>
      <c r="M17" s="16">
        <v>29.777380000000001</v>
      </c>
      <c r="N17" s="16">
        <v>-23.363871</v>
      </c>
      <c r="O17" s="12">
        <v>2</v>
      </c>
      <c r="P17" s="12">
        <v>100</v>
      </c>
      <c r="Q17" s="12" t="s">
        <v>58</v>
      </c>
      <c r="R17" s="12" t="s">
        <v>106</v>
      </c>
      <c r="S17" s="17" t="s">
        <v>59</v>
      </c>
      <c r="T17" s="18">
        <v>8742.0300000000007</v>
      </c>
      <c r="U17" s="19">
        <v>99.8</v>
      </c>
      <c r="V17" s="19">
        <v>2322655</v>
      </c>
      <c r="W17" s="18">
        <v>486784</v>
      </c>
      <c r="X17" s="18">
        <v>6376.5189549795632</v>
      </c>
      <c r="Y17" s="18">
        <v>1336.3962374871739</v>
      </c>
      <c r="Z17" s="17">
        <v>20.958084605763663</v>
      </c>
      <c r="AA17" s="19">
        <v>186210</v>
      </c>
      <c r="AB17" s="19">
        <v>103531</v>
      </c>
      <c r="AC17" s="18">
        <v>197043</v>
      </c>
      <c r="AD17" s="17">
        <v>38.253106100447013</v>
      </c>
      <c r="AE17" s="17">
        <v>21.268365435182751</v>
      </c>
      <c r="AF17" s="17">
        <v>40.478528464370235</v>
      </c>
      <c r="AG17" s="17">
        <v>78.400000000000006</v>
      </c>
      <c r="AH17" s="17">
        <v>81.260000000000005</v>
      </c>
      <c r="AI17" s="17">
        <v>67.61</v>
      </c>
      <c r="AJ17" s="17">
        <v>60.88</v>
      </c>
      <c r="AK17" s="18">
        <v>95.98</v>
      </c>
      <c r="AL17" s="18">
        <v>221400</v>
      </c>
      <c r="AM17" s="17">
        <v>9.5321948373736092</v>
      </c>
      <c r="AN17" s="20">
        <v>996</v>
      </c>
      <c r="AO17" s="21">
        <v>39916</v>
      </c>
      <c r="AP17" s="22">
        <v>0.54166666666666663</v>
      </c>
      <c r="AQ17" s="20">
        <v>595</v>
      </c>
      <c r="AR17" s="21">
        <v>39912</v>
      </c>
      <c r="AS17" s="22">
        <v>0.66666666666666663</v>
      </c>
      <c r="AT17" s="20">
        <v>869</v>
      </c>
      <c r="AU17" s="21">
        <v>39916</v>
      </c>
      <c r="AV17" s="22">
        <v>0.5</v>
      </c>
      <c r="AW17" s="19">
        <v>595</v>
      </c>
      <c r="AX17" s="19">
        <v>869</v>
      </c>
      <c r="AY17" s="19"/>
      <c r="AZ17" s="19"/>
      <c r="BA17" s="19"/>
      <c r="BB17" s="19"/>
      <c r="BC17" s="23"/>
      <c r="BD17" s="24"/>
      <c r="BE17" s="25">
        <v>79</v>
      </c>
    </row>
    <row r="18" spans="1:57">
      <c r="A18" s="41">
        <v>0.155</v>
      </c>
      <c r="B18" s="41">
        <f t="shared" si="0"/>
        <v>2.0955150611668166E-2</v>
      </c>
      <c r="C18">
        <v>0.8</v>
      </c>
      <c r="D18" s="10">
        <v>80</v>
      </c>
      <c r="E18" s="26" t="s">
        <v>107</v>
      </c>
      <c r="F18" s="27" t="s">
        <v>108</v>
      </c>
      <c r="G18" s="27" t="s">
        <v>109</v>
      </c>
      <c r="H18" s="28" t="s">
        <v>55</v>
      </c>
      <c r="I18" s="28" t="s">
        <v>55</v>
      </c>
      <c r="J18" s="29" t="s">
        <v>110</v>
      </c>
      <c r="K18" s="30">
        <v>1.6</v>
      </c>
      <c r="L18" s="27" t="s">
        <v>111</v>
      </c>
      <c r="M18" s="31">
        <v>29.918972</v>
      </c>
      <c r="N18" s="31">
        <v>-23.029444000000002</v>
      </c>
      <c r="O18" s="27">
        <v>2</v>
      </c>
      <c r="P18" s="27">
        <v>60</v>
      </c>
      <c r="Q18" s="27" t="s">
        <v>58</v>
      </c>
      <c r="R18" s="27" t="s">
        <v>112</v>
      </c>
      <c r="S18" s="32" t="s">
        <v>106</v>
      </c>
      <c r="T18" s="33">
        <v>5932.8</v>
      </c>
      <c r="U18" s="34">
        <v>67.7</v>
      </c>
      <c r="V18" s="34">
        <v>1646154</v>
      </c>
      <c r="W18" s="33">
        <v>222551</v>
      </c>
      <c r="X18" s="33">
        <v>6659.1990291262136</v>
      </c>
      <c r="Y18" s="33">
        <v>900.2872168284789</v>
      </c>
      <c r="Z18" s="32">
        <v>13.51945200752785</v>
      </c>
      <c r="AA18" s="34">
        <v>96237</v>
      </c>
      <c r="AB18" s="34">
        <v>60554</v>
      </c>
      <c r="AC18" s="33">
        <v>65760</v>
      </c>
      <c r="AD18" s="32">
        <v>43.242672466086425</v>
      </c>
      <c r="AE18" s="32">
        <v>27.209044219077878</v>
      </c>
      <c r="AF18" s="32">
        <v>29.5482833148357</v>
      </c>
      <c r="AG18" s="32">
        <v>75.72</v>
      </c>
      <c r="AH18" s="32">
        <v>77.42</v>
      </c>
      <c r="AI18" s="32">
        <v>64.8</v>
      </c>
      <c r="AJ18" s="32">
        <v>58.82</v>
      </c>
      <c r="AK18" s="33">
        <v>93.99</v>
      </c>
      <c r="AL18" s="33">
        <v>1311130</v>
      </c>
      <c r="AM18" s="32">
        <v>79.648076668404045</v>
      </c>
      <c r="AN18" s="35">
        <v>746</v>
      </c>
      <c r="AO18" s="36">
        <v>39871</v>
      </c>
      <c r="AP18" s="37">
        <v>0.75</v>
      </c>
      <c r="AQ18" s="35">
        <v>504</v>
      </c>
      <c r="AR18" s="36">
        <v>39962</v>
      </c>
      <c r="AS18" s="37">
        <v>0.75</v>
      </c>
      <c r="AT18" s="35">
        <v>456</v>
      </c>
      <c r="AU18" s="36">
        <v>39916</v>
      </c>
      <c r="AV18" s="37">
        <v>0.41666666666666669</v>
      </c>
      <c r="AW18" s="34">
        <v>504</v>
      </c>
      <c r="AX18" s="34">
        <v>456</v>
      </c>
      <c r="AY18" s="34"/>
      <c r="AZ18" s="34"/>
      <c r="BA18" s="34"/>
      <c r="BB18" s="34"/>
      <c r="BC18" s="38"/>
      <c r="BD18" s="39"/>
      <c r="BE18" s="25">
        <v>80</v>
      </c>
    </row>
    <row r="19" spans="1:57">
      <c r="A19" s="41">
        <v>0.13800000000000001</v>
      </c>
      <c r="B19" s="41">
        <f t="shared" si="0"/>
        <v>1.9704938348100876E-2</v>
      </c>
      <c r="C19">
        <v>0.7</v>
      </c>
      <c r="D19" s="10">
        <v>81</v>
      </c>
      <c r="E19" s="11" t="s">
        <v>113</v>
      </c>
      <c r="F19" s="12" t="s">
        <v>114</v>
      </c>
      <c r="G19" s="12" t="s">
        <v>109</v>
      </c>
      <c r="H19" s="13" t="s">
        <v>55</v>
      </c>
      <c r="I19" s="13" t="s">
        <v>55</v>
      </c>
      <c r="J19" s="14" t="s">
        <v>110</v>
      </c>
      <c r="K19" s="15">
        <v>1.6</v>
      </c>
      <c r="L19" s="12" t="s">
        <v>111</v>
      </c>
      <c r="M19" s="16">
        <v>29.918972</v>
      </c>
      <c r="N19" s="16">
        <v>-23.029444000000002</v>
      </c>
      <c r="O19" s="12">
        <v>2</v>
      </c>
      <c r="P19" s="12">
        <v>60</v>
      </c>
      <c r="Q19" s="12" t="s">
        <v>58</v>
      </c>
      <c r="R19" s="12" t="s">
        <v>115</v>
      </c>
      <c r="S19" s="17"/>
      <c r="T19" s="18">
        <v>2290</v>
      </c>
      <c r="U19" s="19">
        <v>26.1</v>
      </c>
      <c r="V19" s="19">
        <v>371197</v>
      </c>
      <c r="W19" s="18">
        <v>53003</v>
      </c>
      <c r="X19" s="18">
        <v>3890.2742358078604</v>
      </c>
      <c r="Y19" s="18">
        <v>555.48995633187769</v>
      </c>
      <c r="Z19" s="17">
        <v>14.278940831957154</v>
      </c>
      <c r="AA19" s="19">
        <v>18582</v>
      </c>
      <c r="AB19" s="19">
        <v>12580</v>
      </c>
      <c r="AC19" s="18">
        <v>21841</v>
      </c>
      <c r="AD19" s="17">
        <v>35.058392921155409</v>
      </c>
      <c r="AE19" s="17">
        <v>23.734505594022981</v>
      </c>
      <c r="AF19" s="17">
        <v>41.207101484821614</v>
      </c>
      <c r="AG19" s="17">
        <v>79.89</v>
      </c>
      <c r="AH19" s="17">
        <v>81.53</v>
      </c>
      <c r="AI19" s="17">
        <v>70.02</v>
      </c>
      <c r="AJ19" s="17">
        <v>62.88</v>
      </c>
      <c r="AK19" s="18">
        <v>95.99</v>
      </c>
      <c r="AL19" s="18">
        <v>334677</v>
      </c>
      <c r="AM19" s="17">
        <v>90.161558417767381</v>
      </c>
      <c r="AN19" s="20">
        <v>485</v>
      </c>
      <c r="AO19" s="21">
        <v>40171</v>
      </c>
      <c r="AP19" s="22">
        <v>0.41666666666666669</v>
      </c>
      <c r="AQ19" s="20">
        <v>485</v>
      </c>
      <c r="AR19" s="21">
        <v>40171</v>
      </c>
      <c r="AS19" s="22">
        <v>0.41666666666666669</v>
      </c>
      <c r="AT19" s="20"/>
      <c r="AU19" s="21"/>
      <c r="AV19" s="22"/>
      <c r="AW19" s="19">
        <v>261</v>
      </c>
      <c r="AX19" s="19">
        <v>245</v>
      </c>
      <c r="AY19" s="19"/>
      <c r="AZ19" s="19"/>
      <c r="BA19" s="19"/>
      <c r="BB19" s="19"/>
      <c r="BC19" s="23"/>
      <c r="BD19" s="24"/>
      <c r="BE19" s="25">
        <v>81</v>
      </c>
    </row>
    <row r="20" spans="1:57">
      <c r="A20" s="41">
        <v>0.14799999999999999</v>
      </c>
      <c r="B20" s="41">
        <f t="shared" si="0"/>
        <v>2.178736676198342E-2</v>
      </c>
      <c r="C20">
        <v>0.8</v>
      </c>
      <c r="D20" s="10">
        <v>82</v>
      </c>
      <c r="E20" s="26" t="s">
        <v>116</v>
      </c>
      <c r="F20" s="27" t="s">
        <v>117</v>
      </c>
      <c r="G20" s="27" t="s">
        <v>109</v>
      </c>
      <c r="H20" s="28" t="s">
        <v>55</v>
      </c>
      <c r="I20" s="28" t="s">
        <v>55</v>
      </c>
      <c r="J20" s="29" t="s">
        <v>110</v>
      </c>
      <c r="K20" s="30">
        <v>3.1</v>
      </c>
      <c r="L20" s="27" t="s">
        <v>111</v>
      </c>
      <c r="M20" s="31">
        <v>29.923528999999998</v>
      </c>
      <c r="N20" s="31">
        <v>-23.016611000000001</v>
      </c>
      <c r="O20" s="27">
        <v>4</v>
      </c>
      <c r="P20" s="27">
        <v>100</v>
      </c>
      <c r="Q20" s="27" t="s">
        <v>58</v>
      </c>
      <c r="R20" s="27" t="s">
        <v>112</v>
      </c>
      <c r="S20" s="32" t="s">
        <v>106</v>
      </c>
      <c r="T20" s="33">
        <v>8532.35</v>
      </c>
      <c r="U20" s="34">
        <v>97.4</v>
      </c>
      <c r="V20" s="34">
        <v>2640669</v>
      </c>
      <c r="W20" s="33">
        <v>388738</v>
      </c>
      <c r="X20" s="33">
        <v>7427.7374931876911</v>
      </c>
      <c r="Y20" s="33">
        <v>1093.45162821497</v>
      </c>
      <c r="Z20" s="32">
        <v>14.721193758096906</v>
      </c>
      <c r="AA20" s="34">
        <v>133276</v>
      </c>
      <c r="AB20" s="34">
        <v>102161</v>
      </c>
      <c r="AC20" s="33">
        <v>153301</v>
      </c>
      <c r="AD20" s="32">
        <v>34.284273726777421</v>
      </c>
      <c r="AE20" s="32">
        <v>26.280168133807347</v>
      </c>
      <c r="AF20" s="32">
        <v>39.435558139415235</v>
      </c>
      <c r="AG20" s="32">
        <v>76.59</v>
      </c>
      <c r="AH20" s="32">
        <v>80.319999999999993</v>
      </c>
      <c r="AI20" s="32">
        <v>52.95</v>
      </c>
      <c r="AJ20" s="32">
        <v>58.83</v>
      </c>
      <c r="AK20" s="33">
        <v>94.99</v>
      </c>
      <c r="AL20" s="33">
        <v>236942</v>
      </c>
      <c r="AM20" s="32">
        <v>8.9728019679861415</v>
      </c>
      <c r="AN20" s="35">
        <v>908</v>
      </c>
      <c r="AO20" s="36">
        <v>40171</v>
      </c>
      <c r="AP20" s="37">
        <v>0.625</v>
      </c>
      <c r="AQ20" s="35">
        <v>608</v>
      </c>
      <c r="AR20" s="36">
        <v>40171</v>
      </c>
      <c r="AS20" s="37">
        <v>0.66666666666666663</v>
      </c>
      <c r="AT20" s="35">
        <v>481</v>
      </c>
      <c r="AU20" s="36">
        <v>40171</v>
      </c>
      <c r="AV20" s="37">
        <v>0.5</v>
      </c>
      <c r="AW20" s="34">
        <v>278</v>
      </c>
      <c r="AX20" s="34">
        <v>446</v>
      </c>
      <c r="AY20" s="34">
        <v>453</v>
      </c>
      <c r="AZ20" s="34">
        <v>72</v>
      </c>
      <c r="BA20" s="34"/>
      <c r="BB20" s="34"/>
      <c r="BC20" s="38"/>
      <c r="BD20" s="39"/>
      <c r="BE20" s="25">
        <v>82</v>
      </c>
    </row>
    <row r="21" spans="1:57">
      <c r="A21" s="41"/>
      <c r="B21" s="41">
        <f t="shared" si="0"/>
        <v>0</v>
      </c>
      <c r="D21" s="10">
        <v>83</v>
      </c>
      <c r="E21" s="11" t="s">
        <v>118</v>
      </c>
      <c r="F21" s="12" t="s">
        <v>119</v>
      </c>
      <c r="G21" s="12" t="s">
        <v>120</v>
      </c>
      <c r="H21" s="13" t="s">
        <v>55</v>
      </c>
      <c r="I21" s="13" t="s">
        <v>55</v>
      </c>
      <c r="J21" s="14" t="s">
        <v>110</v>
      </c>
      <c r="K21" s="15">
        <v>26.6</v>
      </c>
      <c r="L21" s="12" t="s">
        <v>121</v>
      </c>
      <c r="M21" s="16">
        <v>29.883527999999998</v>
      </c>
      <c r="N21" s="16">
        <v>-22.890694</v>
      </c>
      <c r="O21" s="12">
        <v>2</v>
      </c>
      <c r="P21" s="12">
        <v>120</v>
      </c>
      <c r="Q21" s="12" t="s">
        <v>58</v>
      </c>
      <c r="R21" s="12" t="s">
        <v>112</v>
      </c>
      <c r="S21" s="17" t="s">
        <v>106</v>
      </c>
      <c r="T21" s="18">
        <v>389.25</v>
      </c>
      <c r="U21" s="19">
        <v>4.4000000000000004</v>
      </c>
      <c r="V21" s="19">
        <v>60772</v>
      </c>
      <c r="W21" s="18">
        <v>14363</v>
      </c>
      <c r="X21" s="18">
        <v>3747.0211946050094</v>
      </c>
      <c r="Y21" s="18">
        <v>885.57996146435448</v>
      </c>
      <c r="Z21" s="17">
        <v>23.634239452379386</v>
      </c>
      <c r="AA21" s="19">
        <v>4612</v>
      </c>
      <c r="AB21" s="19">
        <v>3199</v>
      </c>
      <c r="AC21" s="18">
        <v>6552</v>
      </c>
      <c r="AD21" s="17">
        <v>32.110283366984618</v>
      </c>
      <c r="AE21" s="17">
        <v>22.272505743925365</v>
      </c>
      <c r="AF21" s="17">
        <v>45.617210889090018</v>
      </c>
      <c r="AG21" s="17">
        <v>90.7</v>
      </c>
      <c r="AH21" s="17">
        <v>95.29</v>
      </c>
      <c r="AI21" s="17">
        <v>75.83</v>
      </c>
      <c r="AJ21" s="17">
        <v>68.95</v>
      </c>
      <c r="AK21" s="18">
        <v>113.99</v>
      </c>
      <c r="AL21" s="18">
        <v>5002</v>
      </c>
      <c r="AM21" s="17">
        <v>8.2307641677088128</v>
      </c>
      <c r="AN21" s="20">
        <v>360</v>
      </c>
      <c r="AO21" s="21">
        <v>39970</v>
      </c>
      <c r="AP21" s="22">
        <v>0.375</v>
      </c>
      <c r="AQ21" s="20">
        <v>260</v>
      </c>
      <c r="AR21" s="21">
        <v>39970</v>
      </c>
      <c r="AS21" s="22">
        <v>0.375</v>
      </c>
      <c r="AT21" s="20">
        <v>169</v>
      </c>
      <c r="AU21" s="21">
        <v>39980</v>
      </c>
      <c r="AV21" s="22">
        <v>0.5</v>
      </c>
      <c r="AW21" s="19">
        <v>260</v>
      </c>
      <c r="AX21" s="19">
        <v>169</v>
      </c>
      <c r="AY21" s="19"/>
      <c r="AZ21" s="19"/>
      <c r="BA21" s="19"/>
      <c r="BB21" s="19"/>
      <c r="BC21" s="23"/>
      <c r="BD21" s="24"/>
      <c r="BE21" s="25">
        <v>83</v>
      </c>
    </row>
    <row r="22" spans="1:57">
      <c r="A22" s="41">
        <v>0.23799999999999999</v>
      </c>
      <c r="B22" s="41">
        <f t="shared" si="0"/>
        <v>7.6761363760076015E-2</v>
      </c>
      <c r="C22">
        <v>0.7</v>
      </c>
      <c r="D22" s="10">
        <v>84</v>
      </c>
      <c r="E22" s="26" t="s">
        <v>122</v>
      </c>
      <c r="F22" s="27" t="s">
        <v>123</v>
      </c>
      <c r="G22" s="27" t="s">
        <v>54</v>
      </c>
      <c r="H22" s="28" t="s">
        <v>55</v>
      </c>
      <c r="I22" s="28" t="s">
        <v>55</v>
      </c>
      <c r="J22" s="29" t="s">
        <v>110</v>
      </c>
      <c r="K22" s="30">
        <v>55.7</v>
      </c>
      <c r="L22" s="27" t="s">
        <v>124</v>
      </c>
      <c r="M22" s="31">
        <v>29.919167000000002</v>
      </c>
      <c r="N22" s="31">
        <v>-22.641999999999999</v>
      </c>
      <c r="O22" s="27">
        <v>2</v>
      </c>
      <c r="P22" s="27">
        <v>80</v>
      </c>
      <c r="Q22" s="27" t="s">
        <v>58</v>
      </c>
      <c r="R22" s="27" t="s">
        <v>112</v>
      </c>
      <c r="S22" s="32" t="s">
        <v>106</v>
      </c>
      <c r="T22" s="33">
        <v>8729.15</v>
      </c>
      <c r="U22" s="34">
        <v>99.6</v>
      </c>
      <c r="V22" s="34">
        <v>1285974</v>
      </c>
      <c r="W22" s="33">
        <v>414761</v>
      </c>
      <c r="X22" s="33">
        <v>3535.6679630891899</v>
      </c>
      <c r="Y22" s="33">
        <v>1140.3474565106569</v>
      </c>
      <c r="Z22" s="32">
        <v>32.252673848771437</v>
      </c>
      <c r="AA22" s="34">
        <v>117365</v>
      </c>
      <c r="AB22" s="34">
        <v>90114</v>
      </c>
      <c r="AC22" s="33">
        <v>207282</v>
      </c>
      <c r="AD22" s="32">
        <v>28.297019247229127</v>
      </c>
      <c r="AE22" s="32">
        <v>21.72672936944409</v>
      </c>
      <c r="AF22" s="32">
        <v>49.976251383326783</v>
      </c>
      <c r="AG22" s="32">
        <v>75.92</v>
      </c>
      <c r="AH22" s="32">
        <v>80.97</v>
      </c>
      <c r="AI22" s="32">
        <v>65.290000000000006</v>
      </c>
      <c r="AJ22" s="32">
        <v>57.89</v>
      </c>
      <c r="AK22" s="33">
        <v>94.99</v>
      </c>
      <c r="AL22" s="33">
        <v>487304</v>
      </c>
      <c r="AM22" s="32">
        <v>37.893767681150628</v>
      </c>
      <c r="AN22" s="35">
        <v>344</v>
      </c>
      <c r="AO22" s="36">
        <v>40148</v>
      </c>
      <c r="AP22" s="37">
        <v>0.66666666666666663</v>
      </c>
      <c r="AQ22" s="35">
        <v>258</v>
      </c>
      <c r="AR22" s="36">
        <v>39913</v>
      </c>
      <c r="AS22" s="37">
        <v>0.41666666666666669</v>
      </c>
      <c r="AT22" s="35">
        <v>266</v>
      </c>
      <c r="AU22" s="36">
        <v>40148</v>
      </c>
      <c r="AV22" s="37">
        <v>0.66666666666666663</v>
      </c>
      <c r="AW22" s="34">
        <v>258</v>
      </c>
      <c r="AX22" s="34">
        <v>266</v>
      </c>
      <c r="AY22" s="34"/>
      <c r="AZ22" s="34"/>
      <c r="BA22" s="34"/>
      <c r="BB22" s="34"/>
      <c r="BC22" s="38"/>
      <c r="BD22" s="39"/>
      <c r="BE22" s="25">
        <v>84</v>
      </c>
    </row>
    <row r="23" spans="1:57">
      <c r="A23" s="41">
        <v>0.23899999999999999</v>
      </c>
      <c r="B23" s="41">
        <f t="shared" si="0"/>
        <v>7.650911964857339E-2</v>
      </c>
      <c r="C23">
        <v>0.7</v>
      </c>
      <c r="D23" s="10">
        <v>85</v>
      </c>
      <c r="E23" s="11" t="s">
        <v>125</v>
      </c>
      <c r="F23" s="12" t="s">
        <v>126</v>
      </c>
      <c r="G23" s="12" t="s">
        <v>54</v>
      </c>
      <c r="H23" s="13" t="s">
        <v>55</v>
      </c>
      <c r="I23" s="13" t="s">
        <v>55</v>
      </c>
      <c r="J23" s="14" t="s">
        <v>110</v>
      </c>
      <c r="K23" s="15">
        <v>55.7</v>
      </c>
      <c r="L23" s="12" t="s">
        <v>124</v>
      </c>
      <c r="M23" s="16">
        <v>29.918818999999999</v>
      </c>
      <c r="N23" s="16">
        <v>-22.644155999999999</v>
      </c>
      <c r="O23" s="12">
        <v>2</v>
      </c>
      <c r="P23" s="12">
        <v>80</v>
      </c>
      <c r="Q23" s="12" t="s">
        <v>58</v>
      </c>
      <c r="R23" s="12" t="s">
        <v>112</v>
      </c>
      <c r="S23" s="17" t="s">
        <v>106</v>
      </c>
      <c r="T23" s="18">
        <v>8757.8700000000008</v>
      </c>
      <c r="U23" s="19">
        <v>100</v>
      </c>
      <c r="V23" s="19">
        <v>1282999</v>
      </c>
      <c r="W23" s="18">
        <v>410716</v>
      </c>
      <c r="X23" s="18">
        <v>3515.920651939341</v>
      </c>
      <c r="Y23" s="18">
        <v>1125.5229867536282</v>
      </c>
      <c r="Z23" s="17">
        <v>32.012183953377985</v>
      </c>
      <c r="AA23" s="19">
        <v>113089</v>
      </c>
      <c r="AB23" s="19">
        <v>89466</v>
      </c>
      <c r="AC23" s="18">
        <v>208161</v>
      </c>
      <c r="AD23" s="17">
        <v>27.534598116460035</v>
      </c>
      <c r="AE23" s="17">
        <v>21.782935166879302</v>
      </c>
      <c r="AF23" s="17">
        <v>50.682466716660656</v>
      </c>
      <c r="AG23" s="17">
        <v>76.099999999999994</v>
      </c>
      <c r="AH23" s="17">
        <v>81.06</v>
      </c>
      <c r="AI23" s="17">
        <v>65.55</v>
      </c>
      <c r="AJ23" s="17">
        <v>57.89</v>
      </c>
      <c r="AK23" s="18">
        <v>95.99</v>
      </c>
      <c r="AL23" s="18">
        <v>489860</v>
      </c>
      <c r="AM23" s="17">
        <v>38.180855947666366</v>
      </c>
      <c r="AN23" s="20">
        <v>344</v>
      </c>
      <c r="AO23" s="21">
        <v>40148</v>
      </c>
      <c r="AP23" s="22">
        <v>0.66666666666666663</v>
      </c>
      <c r="AQ23" s="20">
        <v>257</v>
      </c>
      <c r="AR23" s="21">
        <v>39913</v>
      </c>
      <c r="AS23" s="22">
        <v>0.41666666666666669</v>
      </c>
      <c r="AT23" s="20">
        <v>266</v>
      </c>
      <c r="AU23" s="21">
        <v>40148</v>
      </c>
      <c r="AV23" s="22">
        <v>0.66666666666666663</v>
      </c>
      <c r="AW23" s="19">
        <v>257</v>
      </c>
      <c r="AX23" s="19">
        <v>266</v>
      </c>
      <c r="AY23" s="19"/>
      <c r="AZ23" s="19"/>
      <c r="BA23" s="19"/>
      <c r="BB23" s="19"/>
      <c r="BC23" s="23"/>
      <c r="BD23" s="24"/>
      <c r="BE23" s="25">
        <v>85</v>
      </c>
    </row>
    <row r="24" spans="1:57">
      <c r="A24" s="41">
        <v>0.246</v>
      </c>
      <c r="B24" s="41">
        <f t="shared" si="0"/>
        <v>7.7936592292089255E-2</v>
      </c>
      <c r="C24">
        <v>0.9</v>
      </c>
      <c r="D24" s="10">
        <v>86</v>
      </c>
      <c r="E24" s="26" t="s">
        <v>127</v>
      </c>
      <c r="F24" s="27" t="s">
        <v>128</v>
      </c>
      <c r="G24" s="27" t="s">
        <v>120</v>
      </c>
      <c r="H24" s="28" t="s">
        <v>55</v>
      </c>
      <c r="I24" s="28" t="s">
        <v>55</v>
      </c>
      <c r="J24" s="29" t="s">
        <v>110</v>
      </c>
      <c r="K24" s="30">
        <v>59.7</v>
      </c>
      <c r="L24" s="27" t="s">
        <v>129</v>
      </c>
      <c r="M24" s="31">
        <v>29.926472</v>
      </c>
      <c r="N24" s="31">
        <v>-22.607973000000001</v>
      </c>
      <c r="O24" s="27">
        <v>2</v>
      </c>
      <c r="P24" s="27">
        <v>120</v>
      </c>
      <c r="Q24" s="27" t="s">
        <v>58</v>
      </c>
      <c r="R24" s="27" t="s">
        <v>112</v>
      </c>
      <c r="S24" s="32" t="s">
        <v>106</v>
      </c>
      <c r="T24" s="33">
        <v>390.65</v>
      </c>
      <c r="U24" s="34">
        <v>4.5</v>
      </c>
      <c r="V24" s="34">
        <v>49300</v>
      </c>
      <c r="W24" s="33">
        <v>15619</v>
      </c>
      <c r="X24" s="33">
        <v>3028.7981569179574</v>
      </c>
      <c r="Y24" s="33">
        <v>959.56994752335856</v>
      </c>
      <c r="Z24" s="32">
        <v>31.681541582150103</v>
      </c>
      <c r="AA24" s="34">
        <v>3366</v>
      </c>
      <c r="AB24" s="34">
        <v>3595</v>
      </c>
      <c r="AC24" s="33">
        <v>8658</v>
      </c>
      <c r="AD24" s="32">
        <v>21.5506754593764</v>
      </c>
      <c r="AE24" s="32">
        <v>23.016838465970931</v>
      </c>
      <c r="AF24" s="32">
        <v>55.432486074652665</v>
      </c>
      <c r="AG24" s="32">
        <v>102.02</v>
      </c>
      <c r="AH24" s="32">
        <v>110.41</v>
      </c>
      <c r="AI24" s="32">
        <v>83.84</v>
      </c>
      <c r="AJ24" s="32">
        <v>77.930000000000007</v>
      </c>
      <c r="AK24" s="33">
        <v>126.99</v>
      </c>
      <c r="AL24" s="33">
        <v>10512</v>
      </c>
      <c r="AM24" s="32">
        <v>21.322515212981745</v>
      </c>
      <c r="AN24" s="35">
        <v>248</v>
      </c>
      <c r="AO24" s="36">
        <v>39976</v>
      </c>
      <c r="AP24" s="37">
        <v>0.70833333333333337</v>
      </c>
      <c r="AQ24" s="35">
        <v>139</v>
      </c>
      <c r="AR24" s="36">
        <v>39970</v>
      </c>
      <c r="AS24" s="37">
        <v>0.41666666666666669</v>
      </c>
      <c r="AT24" s="35">
        <v>130</v>
      </c>
      <c r="AU24" s="36">
        <v>39982</v>
      </c>
      <c r="AV24" s="37">
        <v>0.66666666666666663</v>
      </c>
      <c r="AW24" s="34">
        <v>139</v>
      </c>
      <c r="AX24" s="34">
        <v>130</v>
      </c>
      <c r="AY24" s="34"/>
      <c r="AZ24" s="34"/>
      <c r="BA24" s="34"/>
      <c r="BB24" s="34"/>
      <c r="BC24" s="38"/>
      <c r="BD24" s="39"/>
      <c r="BE24" s="25">
        <v>86</v>
      </c>
    </row>
    <row r="25" spans="1:57">
      <c r="A25" s="41">
        <v>0.20899999999999999</v>
      </c>
      <c r="B25" s="41">
        <f t="shared" si="0"/>
        <v>4.1954677874737986E-2</v>
      </c>
      <c r="C25">
        <v>0.9</v>
      </c>
      <c r="D25" s="10">
        <v>87</v>
      </c>
      <c r="E25" s="11" t="s">
        <v>130</v>
      </c>
      <c r="F25" s="12" t="s">
        <v>131</v>
      </c>
      <c r="G25" s="12" t="s">
        <v>132</v>
      </c>
      <c r="H25" s="13" t="s">
        <v>55</v>
      </c>
      <c r="I25" s="13" t="s">
        <v>55</v>
      </c>
      <c r="J25" s="14" t="s">
        <v>133</v>
      </c>
      <c r="K25" s="15">
        <v>98.2</v>
      </c>
      <c r="L25" s="12" t="s">
        <v>134</v>
      </c>
      <c r="M25" s="16">
        <v>30.011471</v>
      </c>
      <c r="N25" s="16">
        <v>-22.303899999999999</v>
      </c>
      <c r="O25" s="12">
        <v>2</v>
      </c>
      <c r="P25" s="12">
        <v>120</v>
      </c>
      <c r="Q25" s="12" t="s">
        <v>58</v>
      </c>
      <c r="R25" s="12" t="s">
        <v>135</v>
      </c>
      <c r="S25" s="17" t="s">
        <v>112</v>
      </c>
      <c r="T25" s="18">
        <v>5095.4799999999996</v>
      </c>
      <c r="U25" s="19">
        <v>58.2</v>
      </c>
      <c r="V25" s="19">
        <v>1201753</v>
      </c>
      <c r="W25" s="18">
        <v>241240</v>
      </c>
      <c r="X25" s="18">
        <v>5660.3248369142848</v>
      </c>
      <c r="Y25" s="18">
        <v>1136.254091861807</v>
      </c>
      <c r="Z25" s="17">
        <v>20.074008552506214</v>
      </c>
      <c r="AA25" s="19">
        <v>66598</v>
      </c>
      <c r="AB25" s="19">
        <v>48006</v>
      </c>
      <c r="AC25" s="18">
        <v>126636</v>
      </c>
      <c r="AD25" s="17">
        <v>27.606532913281377</v>
      </c>
      <c r="AE25" s="17">
        <v>19.899684961034655</v>
      </c>
      <c r="AF25" s="17">
        <v>52.493782125683964</v>
      </c>
      <c r="AG25" s="17">
        <v>85.09</v>
      </c>
      <c r="AH25" s="17">
        <v>88.07</v>
      </c>
      <c r="AI25" s="17">
        <v>73.260000000000005</v>
      </c>
      <c r="AJ25" s="17">
        <v>62.92</v>
      </c>
      <c r="AK25" s="18">
        <v>106.99</v>
      </c>
      <c r="AL25" s="18">
        <v>60161</v>
      </c>
      <c r="AM25" s="17">
        <v>5.0061035836815053</v>
      </c>
      <c r="AN25" s="20">
        <v>555</v>
      </c>
      <c r="AO25" s="21">
        <v>40166</v>
      </c>
      <c r="AP25" s="22">
        <v>0.58333333333333337</v>
      </c>
      <c r="AQ25" s="20">
        <v>349</v>
      </c>
      <c r="AR25" s="21">
        <v>40166</v>
      </c>
      <c r="AS25" s="22">
        <v>0.58333333333333337</v>
      </c>
      <c r="AT25" s="20">
        <v>283</v>
      </c>
      <c r="AU25" s="21">
        <v>40026</v>
      </c>
      <c r="AV25" s="22">
        <v>0.45833333333333331</v>
      </c>
      <c r="AW25" s="19">
        <v>349</v>
      </c>
      <c r="AX25" s="19">
        <v>283</v>
      </c>
      <c r="AY25" s="19"/>
      <c r="AZ25" s="19"/>
      <c r="BA25" s="19"/>
      <c r="BB25" s="19"/>
      <c r="BC25" s="23"/>
      <c r="BD25" s="24"/>
      <c r="BE25" s="25">
        <v>87</v>
      </c>
    </row>
    <row r="26" spans="1:57">
      <c r="A26" s="41">
        <v>0.106</v>
      </c>
      <c r="B26" s="41">
        <f t="shared" si="0"/>
        <v>1.3434508135456793E-2</v>
      </c>
      <c r="C26">
        <v>0.5</v>
      </c>
      <c r="D26" s="10">
        <v>458</v>
      </c>
      <c r="E26" s="26" t="s">
        <v>136</v>
      </c>
      <c r="F26" s="27" t="s">
        <v>137</v>
      </c>
      <c r="G26" s="27" t="s">
        <v>120</v>
      </c>
      <c r="H26" s="28" t="s">
        <v>138</v>
      </c>
      <c r="I26" s="28" t="s">
        <v>138</v>
      </c>
      <c r="J26" s="29" t="s">
        <v>139</v>
      </c>
      <c r="K26" s="30">
        <v>27</v>
      </c>
      <c r="L26" s="27" t="s">
        <v>140</v>
      </c>
      <c r="M26" s="31">
        <v>29.310199999999998</v>
      </c>
      <c r="N26" s="31">
        <v>-24.986191000000002</v>
      </c>
      <c r="O26" s="27">
        <v>2</v>
      </c>
      <c r="P26" s="27">
        <v>80</v>
      </c>
      <c r="Q26" s="27" t="s">
        <v>58</v>
      </c>
      <c r="R26" s="27" t="s">
        <v>141</v>
      </c>
      <c r="S26" s="32" t="s">
        <v>142</v>
      </c>
      <c r="T26" s="33">
        <v>355</v>
      </c>
      <c r="U26" s="34">
        <v>4.0999999999999996</v>
      </c>
      <c r="V26" s="34">
        <v>86965</v>
      </c>
      <c r="W26" s="33">
        <v>11022</v>
      </c>
      <c r="X26" s="33">
        <v>5879.3239436619715</v>
      </c>
      <c r="Y26" s="33">
        <v>745.14929577464795</v>
      </c>
      <c r="Z26" s="32">
        <v>12.674064278732825</v>
      </c>
      <c r="AA26" s="34">
        <v>5636</v>
      </c>
      <c r="AB26" s="34">
        <v>2104</v>
      </c>
      <c r="AC26" s="33">
        <v>3282</v>
      </c>
      <c r="AD26" s="32">
        <v>51.134095445472695</v>
      </c>
      <c r="AE26" s="32">
        <v>19.089094538196335</v>
      </c>
      <c r="AF26" s="32">
        <v>29.776810016330973</v>
      </c>
      <c r="AG26" s="32">
        <v>75.2</v>
      </c>
      <c r="AH26" s="32">
        <v>76.63</v>
      </c>
      <c r="AI26" s="32">
        <v>65.27</v>
      </c>
      <c r="AJ26" s="32">
        <v>58.82</v>
      </c>
      <c r="AK26" s="33">
        <v>92.99</v>
      </c>
      <c r="AL26" s="33">
        <v>30273</v>
      </c>
      <c r="AM26" s="32">
        <v>34.810555970792848</v>
      </c>
      <c r="AN26" s="35">
        <v>618</v>
      </c>
      <c r="AO26" s="36">
        <v>40088</v>
      </c>
      <c r="AP26" s="37">
        <v>0.66666666666666663</v>
      </c>
      <c r="AQ26" s="35">
        <v>317</v>
      </c>
      <c r="AR26" s="36">
        <v>40088</v>
      </c>
      <c r="AS26" s="37">
        <v>0.66666666666666663</v>
      </c>
      <c r="AT26" s="35">
        <v>315</v>
      </c>
      <c r="AU26" s="36">
        <v>40088</v>
      </c>
      <c r="AV26" s="37">
        <v>0.75</v>
      </c>
      <c r="AW26" s="34">
        <v>317</v>
      </c>
      <c r="AX26" s="34">
        <v>315</v>
      </c>
      <c r="AY26" s="34"/>
      <c r="AZ26" s="34"/>
      <c r="BA26" s="34"/>
      <c r="BB26" s="34"/>
      <c r="BC26" s="38"/>
      <c r="BD26" s="39"/>
      <c r="BE26" s="25">
        <v>458</v>
      </c>
    </row>
    <row r="27" spans="1:57">
      <c r="A27" s="41">
        <v>0.107</v>
      </c>
      <c r="B27" s="41">
        <f t="shared" si="0"/>
        <v>1.6333203148470827E-2</v>
      </c>
      <c r="C27">
        <v>0.5</v>
      </c>
      <c r="D27" s="10">
        <v>459</v>
      </c>
      <c r="E27" s="11" t="s">
        <v>143</v>
      </c>
      <c r="F27" s="12" t="s">
        <v>144</v>
      </c>
      <c r="G27" s="12" t="s">
        <v>120</v>
      </c>
      <c r="H27" s="13" t="s">
        <v>138</v>
      </c>
      <c r="I27" s="13" t="s">
        <v>138</v>
      </c>
      <c r="J27" s="14" t="s">
        <v>139</v>
      </c>
      <c r="K27" s="15">
        <v>33</v>
      </c>
      <c r="L27" s="12" t="s">
        <v>145</v>
      </c>
      <c r="M27" s="16">
        <v>29.258610000000001</v>
      </c>
      <c r="N27" s="16">
        <v>-24.965869999999999</v>
      </c>
      <c r="O27" s="12">
        <v>2</v>
      </c>
      <c r="P27" s="12">
        <v>100</v>
      </c>
      <c r="Q27" s="12" t="s">
        <v>58</v>
      </c>
      <c r="R27" s="12" t="s">
        <v>146</v>
      </c>
      <c r="S27" s="17" t="s">
        <v>141</v>
      </c>
      <c r="T27" s="18">
        <v>355.84</v>
      </c>
      <c r="U27" s="19">
        <v>4.0999999999999996</v>
      </c>
      <c r="V27" s="19">
        <v>33286</v>
      </c>
      <c r="W27" s="18">
        <v>5081</v>
      </c>
      <c r="X27" s="18">
        <v>2245.0089928057555</v>
      </c>
      <c r="Y27" s="18">
        <v>342.69334532374103</v>
      </c>
      <c r="Z27" s="17">
        <v>15.264675839692362</v>
      </c>
      <c r="AA27" s="19">
        <v>2068</v>
      </c>
      <c r="AB27" s="19">
        <v>765</v>
      </c>
      <c r="AC27" s="18">
        <v>2248</v>
      </c>
      <c r="AD27" s="17">
        <v>40.700649478449122</v>
      </c>
      <c r="AE27" s="17">
        <v>15.05609132060618</v>
      </c>
      <c r="AF27" s="17">
        <v>44.243259200944692</v>
      </c>
      <c r="AG27" s="17">
        <v>93.78</v>
      </c>
      <c r="AH27" s="17">
        <v>96.18</v>
      </c>
      <c r="AI27" s="17">
        <v>80.430000000000007</v>
      </c>
      <c r="AJ27" s="17">
        <v>73.92</v>
      </c>
      <c r="AK27" s="18">
        <v>114.99</v>
      </c>
      <c r="AL27" s="18">
        <v>12594</v>
      </c>
      <c r="AM27" s="17">
        <v>37.835726731959383</v>
      </c>
      <c r="AN27" s="20">
        <v>247</v>
      </c>
      <c r="AO27" s="21">
        <v>40095</v>
      </c>
      <c r="AP27" s="22">
        <v>0.625</v>
      </c>
      <c r="AQ27" s="20">
        <v>148</v>
      </c>
      <c r="AR27" s="21">
        <v>40088</v>
      </c>
      <c r="AS27" s="22">
        <v>0.70833333333333337</v>
      </c>
      <c r="AT27" s="20">
        <v>147</v>
      </c>
      <c r="AU27" s="21">
        <v>40090</v>
      </c>
      <c r="AV27" s="22">
        <v>0.625</v>
      </c>
      <c r="AW27" s="19">
        <v>148</v>
      </c>
      <c r="AX27" s="19">
        <v>147</v>
      </c>
      <c r="AY27" s="19"/>
      <c r="AZ27" s="19"/>
      <c r="BA27" s="19"/>
      <c r="BB27" s="19"/>
      <c r="BC27" s="23"/>
      <c r="BD27" s="24"/>
      <c r="BE27" s="25">
        <v>459</v>
      </c>
    </row>
    <row r="28" spans="1:57">
      <c r="A28" s="41">
        <v>0.16700000000000001</v>
      </c>
      <c r="B28" s="41">
        <f t="shared" si="0"/>
        <v>4.0650301417476789E-2</v>
      </c>
      <c r="C28">
        <v>0.6</v>
      </c>
      <c r="D28" s="10">
        <v>460</v>
      </c>
      <c r="E28" s="26" t="s">
        <v>147</v>
      </c>
      <c r="F28" s="27" t="s">
        <v>148</v>
      </c>
      <c r="G28" s="27" t="s">
        <v>120</v>
      </c>
      <c r="H28" s="28" t="s">
        <v>138</v>
      </c>
      <c r="I28" s="28" t="s">
        <v>138</v>
      </c>
      <c r="J28" s="29" t="s">
        <v>149</v>
      </c>
      <c r="K28" s="30">
        <v>28</v>
      </c>
      <c r="L28" s="27" t="s">
        <v>150</v>
      </c>
      <c r="M28" s="31">
        <v>29.158501000000001</v>
      </c>
      <c r="N28" s="31">
        <v>-24.791090000000001</v>
      </c>
      <c r="O28" s="27">
        <v>2</v>
      </c>
      <c r="P28" s="27">
        <v>120</v>
      </c>
      <c r="Q28" s="27" t="s">
        <v>58</v>
      </c>
      <c r="R28" s="27" t="s">
        <v>146</v>
      </c>
      <c r="S28" s="32" t="s">
        <v>141</v>
      </c>
      <c r="T28" s="33">
        <v>356.84</v>
      </c>
      <c r="U28" s="34">
        <v>4.0999999999999996</v>
      </c>
      <c r="V28" s="34">
        <v>18413</v>
      </c>
      <c r="W28" s="33">
        <v>4482</v>
      </c>
      <c r="X28" s="33">
        <v>1238.4037663939021</v>
      </c>
      <c r="Y28" s="33">
        <v>301.44602623024326</v>
      </c>
      <c r="Z28" s="32">
        <v>24.341497854776517</v>
      </c>
      <c r="AA28" s="34">
        <v>1512</v>
      </c>
      <c r="AB28" s="34">
        <v>755</v>
      </c>
      <c r="AC28" s="33">
        <v>2215</v>
      </c>
      <c r="AD28" s="32">
        <v>33.734939759036145</v>
      </c>
      <c r="AE28" s="32">
        <v>16.845158411423473</v>
      </c>
      <c r="AF28" s="32">
        <v>49.419901829540386</v>
      </c>
      <c r="AG28" s="32">
        <v>104.07</v>
      </c>
      <c r="AH28" s="32">
        <v>109.72</v>
      </c>
      <c r="AI28" s="32">
        <v>86.51</v>
      </c>
      <c r="AJ28" s="32">
        <v>81.900000000000006</v>
      </c>
      <c r="AK28" s="33">
        <v>125.99</v>
      </c>
      <c r="AL28" s="33">
        <v>3988</v>
      </c>
      <c r="AM28" s="32">
        <v>21.658610764134036</v>
      </c>
      <c r="AN28" s="35">
        <v>178</v>
      </c>
      <c r="AO28" s="36">
        <v>40090</v>
      </c>
      <c r="AP28" s="37">
        <v>0.66666666666666663</v>
      </c>
      <c r="AQ28" s="35">
        <v>81</v>
      </c>
      <c r="AR28" s="36">
        <v>40088</v>
      </c>
      <c r="AS28" s="37">
        <v>0.66666666666666663</v>
      </c>
      <c r="AT28" s="35">
        <v>127</v>
      </c>
      <c r="AU28" s="36">
        <v>40090</v>
      </c>
      <c r="AV28" s="37">
        <v>0.66666666666666663</v>
      </c>
      <c r="AW28" s="34">
        <v>81</v>
      </c>
      <c r="AX28" s="34">
        <v>127</v>
      </c>
      <c r="AY28" s="34"/>
      <c r="AZ28" s="34"/>
      <c r="BA28" s="34"/>
      <c r="BB28" s="34"/>
      <c r="BC28" s="38"/>
      <c r="BD28" s="39"/>
      <c r="BE28" s="25">
        <v>460</v>
      </c>
    </row>
    <row r="29" spans="1:57">
      <c r="A29" s="41">
        <v>0.127</v>
      </c>
      <c r="B29" s="41">
        <f t="shared" si="0"/>
        <v>2.1687554087281419E-2</v>
      </c>
      <c r="C29">
        <v>0.5</v>
      </c>
      <c r="D29" s="10">
        <v>461</v>
      </c>
      <c r="E29" s="11" t="s">
        <v>151</v>
      </c>
      <c r="F29" s="12" t="s">
        <v>152</v>
      </c>
      <c r="G29" s="12" t="s">
        <v>71</v>
      </c>
      <c r="H29" s="13" t="s">
        <v>138</v>
      </c>
      <c r="I29" s="13" t="s">
        <v>138</v>
      </c>
      <c r="J29" s="14" t="s">
        <v>149</v>
      </c>
      <c r="K29" s="15">
        <v>79</v>
      </c>
      <c r="L29" s="12" t="s">
        <v>153</v>
      </c>
      <c r="M29" s="16">
        <v>29.006499999999999</v>
      </c>
      <c r="N29" s="16">
        <v>-24.370194999999999</v>
      </c>
      <c r="O29" s="12">
        <v>2</v>
      </c>
      <c r="P29" s="12">
        <v>120</v>
      </c>
      <c r="Q29" s="12" t="s">
        <v>58</v>
      </c>
      <c r="R29" s="12" t="s">
        <v>95</v>
      </c>
      <c r="S29" s="17" t="s">
        <v>154</v>
      </c>
      <c r="T29" s="18">
        <v>8744.5</v>
      </c>
      <c r="U29" s="19">
        <v>99.8</v>
      </c>
      <c r="V29" s="19">
        <v>291196</v>
      </c>
      <c r="W29" s="18">
        <v>49727</v>
      </c>
      <c r="X29" s="18">
        <v>799.21139001658184</v>
      </c>
      <c r="Y29" s="18">
        <v>136.47984447366915</v>
      </c>
      <c r="Z29" s="17">
        <v>17.076814241953873</v>
      </c>
      <c r="AA29" s="19">
        <v>17997</v>
      </c>
      <c r="AB29" s="19">
        <v>8765</v>
      </c>
      <c r="AC29" s="18">
        <v>22965</v>
      </c>
      <c r="AD29" s="17">
        <v>36.191606169686487</v>
      </c>
      <c r="AE29" s="17">
        <v>17.626239266394514</v>
      </c>
      <c r="AF29" s="17">
        <v>46.182154563918999</v>
      </c>
      <c r="AG29" s="17">
        <v>108.39</v>
      </c>
      <c r="AH29" s="17">
        <v>112.94</v>
      </c>
      <c r="AI29" s="17">
        <v>86.29</v>
      </c>
      <c r="AJ29" s="17">
        <v>84.92</v>
      </c>
      <c r="AK29" s="18">
        <v>129.97999999999999</v>
      </c>
      <c r="AL29" s="18">
        <v>83570</v>
      </c>
      <c r="AM29" s="17">
        <v>28.698883226417944</v>
      </c>
      <c r="AN29" s="20">
        <v>140</v>
      </c>
      <c r="AO29" s="21">
        <v>39916</v>
      </c>
      <c r="AP29" s="22">
        <v>0.625</v>
      </c>
      <c r="AQ29" s="20">
        <v>77</v>
      </c>
      <c r="AR29" s="21">
        <v>39962</v>
      </c>
      <c r="AS29" s="22">
        <v>0.75</v>
      </c>
      <c r="AT29" s="20">
        <v>104</v>
      </c>
      <c r="AU29" s="21">
        <v>39916</v>
      </c>
      <c r="AV29" s="22">
        <v>0.625</v>
      </c>
      <c r="AW29" s="19">
        <v>77</v>
      </c>
      <c r="AX29" s="19">
        <v>104</v>
      </c>
      <c r="AY29" s="19"/>
      <c r="AZ29" s="19"/>
      <c r="BA29" s="19"/>
      <c r="BB29" s="19"/>
      <c r="BC29" s="23"/>
      <c r="BD29" s="24"/>
      <c r="BE29" s="25">
        <v>461</v>
      </c>
    </row>
    <row r="30" spans="1:57">
      <c r="A30" s="41">
        <v>0.161</v>
      </c>
      <c r="B30" s="41">
        <f t="shared" si="0"/>
        <v>1.6262203002159054E-2</v>
      </c>
      <c r="C30">
        <v>0.7</v>
      </c>
      <c r="D30" s="10">
        <v>462</v>
      </c>
      <c r="E30" s="26" t="s">
        <v>155</v>
      </c>
      <c r="F30" s="27" t="s">
        <v>156</v>
      </c>
      <c r="G30" s="27" t="s">
        <v>132</v>
      </c>
      <c r="H30" s="28" t="s">
        <v>138</v>
      </c>
      <c r="I30" s="28" t="s">
        <v>138</v>
      </c>
      <c r="J30" s="29" t="s">
        <v>157</v>
      </c>
      <c r="K30" s="30">
        <v>18.7</v>
      </c>
      <c r="L30" s="27" t="s">
        <v>158</v>
      </c>
      <c r="M30" s="31">
        <v>28.980409999999999</v>
      </c>
      <c r="N30" s="31">
        <v>-24.038409999999999</v>
      </c>
      <c r="O30" s="27">
        <v>2</v>
      </c>
      <c r="P30" s="27">
        <v>100</v>
      </c>
      <c r="Q30" s="27" t="s">
        <v>58</v>
      </c>
      <c r="R30" s="27" t="s">
        <v>159</v>
      </c>
      <c r="S30" s="32" t="s">
        <v>95</v>
      </c>
      <c r="T30" s="33">
        <v>4735.7</v>
      </c>
      <c r="U30" s="34">
        <v>54.1</v>
      </c>
      <c r="V30" s="34">
        <v>779972</v>
      </c>
      <c r="W30" s="33">
        <v>78783</v>
      </c>
      <c r="X30" s="33">
        <v>3952.811200033786</v>
      </c>
      <c r="Y30" s="33">
        <v>399.26346685812024</v>
      </c>
      <c r="Z30" s="32">
        <v>10.10074720630997</v>
      </c>
      <c r="AA30" s="34">
        <v>32596</v>
      </c>
      <c r="AB30" s="34">
        <v>11729</v>
      </c>
      <c r="AC30" s="33">
        <v>34458</v>
      </c>
      <c r="AD30" s="32">
        <v>41.374408184506812</v>
      </c>
      <c r="AE30" s="32">
        <v>14.887729586332076</v>
      </c>
      <c r="AF30" s="32">
        <v>43.737862229161109</v>
      </c>
      <c r="AG30" s="32">
        <v>88.16</v>
      </c>
      <c r="AH30" s="32">
        <v>90.06</v>
      </c>
      <c r="AI30" s="32">
        <v>71.28</v>
      </c>
      <c r="AJ30" s="32">
        <v>66.94</v>
      </c>
      <c r="AK30" s="33">
        <v>108.98</v>
      </c>
      <c r="AL30" s="33">
        <v>211042</v>
      </c>
      <c r="AM30" s="32">
        <v>27.057637966491104</v>
      </c>
      <c r="AN30" s="35">
        <v>527</v>
      </c>
      <c r="AO30" s="36">
        <v>40170</v>
      </c>
      <c r="AP30" s="37">
        <v>0.70833333333333337</v>
      </c>
      <c r="AQ30" s="35">
        <v>436</v>
      </c>
      <c r="AR30" s="36">
        <v>40038</v>
      </c>
      <c r="AS30" s="37">
        <v>0.29166666666666669</v>
      </c>
      <c r="AT30" s="35">
        <v>410</v>
      </c>
      <c r="AU30" s="36">
        <v>40035</v>
      </c>
      <c r="AV30" s="37">
        <v>0.58333333333333337</v>
      </c>
      <c r="AW30" s="34">
        <v>436</v>
      </c>
      <c r="AX30" s="34">
        <v>410</v>
      </c>
      <c r="AY30" s="34"/>
      <c r="AZ30" s="34"/>
      <c r="BA30" s="34"/>
      <c r="BB30" s="34"/>
      <c r="BC30" s="38"/>
      <c r="BD30" s="39"/>
      <c r="BE30" s="25">
        <v>462</v>
      </c>
    </row>
    <row r="31" spans="1:57">
      <c r="A31" s="41">
        <v>0.13900000000000001</v>
      </c>
      <c r="B31" s="41">
        <f t="shared" si="0"/>
        <v>4.3029329997219909E-2</v>
      </c>
      <c r="C31">
        <v>0.9</v>
      </c>
      <c r="D31" s="10">
        <v>463</v>
      </c>
      <c r="E31" s="11" t="s">
        <v>160</v>
      </c>
      <c r="F31" s="12" t="s">
        <v>161</v>
      </c>
      <c r="G31" s="12" t="s">
        <v>120</v>
      </c>
      <c r="H31" s="13" t="s">
        <v>138</v>
      </c>
      <c r="I31" s="13" t="s">
        <v>138</v>
      </c>
      <c r="J31" s="14" t="s">
        <v>157</v>
      </c>
      <c r="K31" s="15">
        <v>152.19999999999999</v>
      </c>
      <c r="L31" s="12" t="s">
        <v>162</v>
      </c>
      <c r="M31" s="16">
        <v>28.222083999999999</v>
      </c>
      <c r="N31" s="16">
        <v>-23.168133000000001</v>
      </c>
      <c r="O31" s="12">
        <v>2</v>
      </c>
      <c r="P31" s="12">
        <v>120</v>
      </c>
      <c r="Q31" s="12" t="s">
        <v>58</v>
      </c>
      <c r="R31" s="12" t="s">
        <v>163</v>
      </c>
      <c r="S31" s="17" t="s">
        <v>164</v>
      </c>
      <c r="T31" s="18">
        <v>358.66</v>
      </c>
      <c r="U31" s="19">
        <v>4.0999999999999996</v>
      </c>
      <c r="V31" s="19">
        <v>7194</v>
      </c>
      <c r="W31" s="18">
        <v>2227</v>
      </c>
      <c r="X31" s="18">
        <v>481.39184743210836</v>
      </c>
      <c r="Y31" s="18">
        <v>149.02135727429877</v>
      </c>
      <c r="Z31" s="17">
        <v>30.956352515985543</v>
      </c>
      <c r="AA31" s="19">
        <v>516</v>
      </c>
      <c r="AB31" s="19">
        <v>260</v>
      </c>
      <c r="AC31" s="18">
        <v>1451</v>
      </c>
      <c r="AD31" s="17">
        <v>23.170184104176023</v>
      </c>
      <c r="AE31" s="17">
        <v>11.674898967220477</v>
      </c>
      <c r="AF31" s="17">
        <v>65.154916928603498</v>
      </c>
      <c r="AG31" s="17">
        <v>103.33</v>
      </c>
      <c r="AH31" s="17">
        <v>112.01</v>
      </c>
      <c r="AI31" s="17">
        <v>84</v>
      </c>
      <c r="AJ31" s="17">
        <v>77.92</v>
      </c>
      <c r="AK31" s="18">
        <v>128.99</v>
      </c>
      <c r="AL31" s="18">
        <v>1788</v>
      </c>
      <c r="AM31" s="17">
        <v>24.854045037531275</v>
      </c>
      <c r="AN31" s="20">
        <v>56</v>
      </c>
      <c r="AO31" s="21">
        <v>39926</v>
      </c>
      <c r="AP31" s="22">
        <v>0.70833333333333337</v>
      </c>
      <c r="AQ31" s="20">
        <v>36</v>
      </c>
      <c r="AR31" s="21">
        <v>39926</v>
      </c>
      <c r="AS31" s="22">
        <v>0.625</v>
      </c>
      <c r="AT31" s="20">
        <v>31</v>
      </c>
      <c r="AU31" s="21">
        <v>39929</v>
      </c>
      <c r="AV31" s="22">
        <v>0.54166666666666663</v>
      </c>
      <c r="AW31" s="19">
        <v>36</v>
      </c>
      <c r="AX31" s="19">
        <v>31</v>
      </c>
      <c r="AY31" s="19"/>
      <c r="AZ31" s="19"/>
      <c r="BA31" s="19"/>
      <c r="BB31" s="19"/>
      <c r="BC31" s="23"/>
      <c r="BD31" s="24"/>
      <c r="BE31" s="25">
        <v>463</v>
      </c>
    </row>
    <row r="32" spans="1:57">
      <c r="A32" s="41">
        <v>0.13900000000000001</v>
      </c>
      <c r="B32" s="41">
        <f t="shared" si="0"/>
        <v>3.2535840707964607E-2</v>
      </c>
      <c r="C32">
        <v>0.8</v>
      </c>
      <c r="D32" s="10">
        <v>464</v>
      </c>
      <c r="E32" s="26" t="s">
        <v>165</v>
      </c>
      <c r="F32" s="27" t="s">
        <v>166</v>
      </c>
      <c r="G32" s="27" t="s">
        <v>120</v>
      </c>
      <c r="H32" s="28" t="s">
        <v>138</v>
      </c>
      <c r="I32" s="28" t="s">
        <v>138</v>
      </c>
      <c r="J32" s="29" t="s">
        <v>157</v>
      </c>
      <c r="K32" s="30">
        <v>181.6</v>
      </c>
      <c r="L32" s="27" t="s">
        <v>167</v>
      </c>
      <c r="M32" s="31">
        <v>27.980433000000001</v>
      </c>
      <c r="N32" s="31">
        <v>-23.047816999999998</v>
      </c>
      <c r="O32" s="27">
        <v>2</v>
      </c>
      <c r="P32" s="27">
        <v>120</v>
      </c>
      <c r="Q32" s="27" t="s">
        <v>58</v>
      </c>
      <c r="R32" s="27" t="s">
        <v>164</v>
      </c>
      <c r="S32" s="32" t="s">
        <v>168</v>
      </c>
      <c r="T32" s="33">
        <v>204.5</v>
      </c>
      <c r="U32" s="34">
        <v>2.2999999999999998</v>
      </c>
      <c r="V32" s="34">
        <v>9040</v>
      </c>
      <c r="W32" s="33">
        <v>2116</v>
      </c>
      <c r="X32" s="33">
        <v>1060.9290953545233</v>
      </c>
      <c r="Y32" s="33">
        <v>248.33251833740832</v>
      </c>
      <c r="Z32" s="32">
        <v>23.407079646017699</v>
      </c>
      <c r="AA32" s="34">
        <v>619</v>
      </c>
      <c r="AB32" s="34">
        <v>247</v>
      </c>
      <c r="AC32" s="33">
        <v>1250</v>
      </c>
      <c r="AD32" s="32">
        <v>29.253308128544425</v>
      </c>
      <c r="AE32" s="32">
        <v>11.67296786389414</v>
      </c>
      <c r="AF32" s="32">
        <v>59.073724007561438</v>
      </c>
      <c r="AG32" s="32">
        <v>97.72</v>
      </c>
      <c r="AH32" s="32">
        <v>102.53</v>
      </c>
      <c r="AI32" s="32">
        <v>81.97</v>
      </c>
      <c r="AJ32" s="32">
        <v>73.92</v>
      </c>
      <c r="AK32" s="33">
        <v>121.99</v>
      </c>
      <c r="AL32" s="33">
        <v>1480</v>
      </c>
      <c r="AM32" s="32">
        <v>16.371681415929203</v>
      </c>
      <c r="AN32" s="35">
        <v>117</v>
      </c>
      <c r="AO32" s="36">
        <v>39936</v>
      </c>
      <c r="AP32" s="37">
        <v>0.625</v>
      </c>
      <c r="AQ32" s="35">
        <v>70</v>
      </c>
      <c r="AR32" s="36">
        <v>39933</v>
      </c>
      <c r="AS32" s="37">
        <v>0.625</v>
      </c>
      <c r="AT32" s="35">
        <v>57</v>
      </c>
      <c r="AU32" s="36">
        <v>39936</v>
      </c>
      <c r="AV32" s="37">
        <v>0.58333333333333337</v>
      </c>
      <c r="AW32" s="34">
        <v>70</v>
      </c>
      <c r="AX32" s="34">
        <v>57</v>
      </c>
      <c r="AY32" s="34"/>
      <c r="AZ32" s="34"/>
      <c r="BA32" s="34"/>
      <c r="BB32" s="34"/>
      <c r="BC32" s="38"/>
      <c r="BD32" s="39"/>
      <c r="BE32" s="25">
        <v>464</v>
      </c>
    </row>
    <row r="33" spans="1:59">
      <c r="A33" s="41">
        <v>0.13900000000000001</v>
      </c>
      <c r="B33" s="41">
        <f t="shared" si="0"/>
        <v>2.9470382506774209E-2</v>
      </c>
      <c r="C33">
        <v>0.8</v>
      </c>
      <c r="D33" s="10">
        <v>584</v>
      </c>
      <c r="E33" s="26" t="s">
        <v>188</v>
      </c>
      <c r="F33" s="27" t="s">
        <v>189</v>
      </c>
      <c r="G33" s="27" t="s">
        <v>120</v>
      </c>
      <c r="H33" s="28" t="s">
        <v>190</v>
      </c>
      <c r="I33" s="28" t="s">
        <v>190</v>
      </c>
      <c r="J33" s="29" t="s">
        <v>191</v>
      </c>
      <c r="K33" s="30">
        <v>65.5</v>
      </c>
      <c r="L33" s="27" t="s">
        <v>192</v>
      </c>
      <c r="M33" s="31">
        <v>29.522038999999999</v>
      </c>
      <c r="N33" s="31">
        <v>-26.563390999999999</v>
      </c>
      <c r="O33" s="27">
        <v>2</v>
      </c>
      <c r="P33" s="27">
        <v>100</v>
      </c>
      <c r="Q33" s="27" t="s">
        <v>58</v>
      </c>
      <c r="R33" s="27" t="s">
        <v>193</v>
      </c>
      <c r="S33" s="32" t="s">
        <v>194</v>
      </c>
      <c r="T33" s="33">
        <v>699</v>
      </c>
      <c r="U33" s="34">
        <v>8</v>
      </c>
      <c r="V33" s="34">
        <v>31738</v>
      </c>
      <c r="W33" s="33">
        <v>6729</v>
      </c>
      <c r="X33" s="33">
        <v>1089.7167381974248</v>
      </c>
      <c r="Y33" s="33">
        <v>231.03862660944208</v>
      </c>
      <c r="Z33" s="32">
        <v>21.201714033650511</v>
      </c>
      <c r="AA33" s="34">
        <v>1359</v>
      </c>
      <c r="AB33" s="34">
        <v>855</v>
      </c>
      <c r="AC33" s="33">
        <v>4515</v>
      </c>
      <c r="AD33" s="32">
        <v>20.196165849308962</v>
      </c>
      <c r="AE33" s="32">
        <v>12.706197057512261</v>
      </c>
      <c r="AF33" s="32">
        <v>67.097637093178776</v>
      </c>
      <c r="AG33" s="32">
        <v>104.39</v>
      </c>
      <c r="AH33" s="32">
        <v>109.44</v>
      </c>
      <c r="AI33" s="32">
        <v>85.63</v>
      </c>
      <c r="AJ33" s="32">
        <v>81.900000000000006</v>
      </c>
      <c r="AK33" s="33">
        <v>126.99</v>
      </c>
      <c r="AL33" s="33">
        <v>18038</v>
      </c>
      <c r="AM33" s="32">
        <v>56.834079021992565</v>
      </c>
      <c r="AN33" s="35">
        <v>138</v>
      </c>
      <c r="AO33" s="36">
        <v>40053</v>
      </c>
      <c r="AP33" s="37">
        <v>0.70833333333333337</v>
      </c>
      <c r="AQ33" s="35">
        <v>72</v>
      </c>
      <c r="AR33" s="36">
        <v>40035</v>
      </c>
      <c r="AS33" s="37">
        <v>0.70833333333333337</v>
      </c>
      <c r="AT33" s="35">
        <v>83</v>
      </c>
      <c r="AU33" s="36">
        <v>40053</v>
      </c>
      <c r="AV33" s="37">
        <v>0.70833333333333337</v>
      </c>
      <c r="AW33" s="34">
        <v>72</v>
      </c>
      <c r="AX33" s="34">
        <v>83</v>
      </c>
      <c r="AY33" s="34"/>
      <c r="AZ33" s="34"/>
      <c r="BA33" s="34"/>
      <c r="BB33" s="34"/>
      <c r="BC33" s="38"/>
      <c r="BD33" s="39"/>
      <c r="BE33" s="25">
        <v>584</v>
      </c>
    </row>
    <row r="34" spans="1:59">
      <c r="A34" s="41">
        <v>9.7000000000000003E-2</v>
      </c>
      <c r="B34" s="41">
        <f t="shared" si="0"/>
        <v>1.6566786031182661E-2</v>
      </c>
      <c r="C34">
        <v>0.4</v>
      </c>
      <c r="D34" s="10">
        <v>586</v>
      </c>
      <c r="E34" s="26" t="s">
        <v>195</v>
      </c>
      <c r="F34" s="27" t="s">
        <v>196</v>
      </c>
      <c r="G34" s="27" t="s">
        <v>120</v>
      </c>
      <c r="H34" s="28" t="s">
        <v>197</v>
      </c>
      <c r="I34" s="28" t="s">
        <v>197</v>
      </c>
      <c r="J34" s="29" t="s">
        <v>198</v>
      </c>
      <c r="K34" s="30">
        <v>8.6</v>
      </c>
      <c r="L34" s="27" t="s">
        <v>199</v>
      </c>
      <c r="M34" s="31">
        <v>30.17116</v>
      </c>
      <c r="N34" s="31">
        <v>-23.648040999999999</v>
      </c>
      <c r="O34" s="27">
        <v>2</v>
      </c>
      <c r="P34" s="27">
        <v>100</v>
      </c>
      <c r="Q34" s="27" t="s">
        <v>58</v>
      </c>
      <c r="R34" s="27" t="s">
        <v>200</v>
      </c>
      <c r="S34" s="32" t="s">
        <v>201</v>
      </c>
      <c r="T34" s="33">
        <v>351.5</v>
      </c>
      <c r="U34" s="34">
        <v>4</v>
      </c>
      <c r="V34" s="34">
        <v>63112</v>
      </c>
      <c r="W34" s="33">
        <v>10779</v>
      </c>
      <c r="X34" s="33">
        <v>4309.2119487908967</v>
      </c>
      <c r="Y34" s="33">
        <v>735.97724039829302</v>
      </c>
      <c r="Z34" s="32">
        <v>17.079160856889338</v>
      </c>
      <c r="AA34" s="34">
        <v>4955</v>
      </c>
      <c r="AB34" s="34">
        <v>1451</v>
      </c>
      <c r="AC34" s="33">
        <v>4373</v>
      </c>
      <c r="AD34" s="32">
        <v>45.969013823174691</v>
      </c>
      <c r="AE34" s="32">
        <v>13.461360051952873</v>
      </c>
      <c r="AF34" s="32">
        <v>40.569626124872435</v>
      </c>
      <c r="AG34" s="32">
        <v>75.010000000000005</v>
      </c>
      <c r="AH34" s="32">
        <v>76.22</v>
      </c>
      <c r="AI34" s="32">
        <v>69.14</v>
      </c>
      <c r="AJ34" s="32">
        <v>59.85</v>
      </c>
      <c r="AK34" s="33">
        <v>90.99</v>
      </c>
      <c r="AL34" s="33">
        <v>3972</v>
      </c>
      <c r="AM34" s="32">
        <v>6.2935733299530989</v>
      </c>
      <c r="AN34" s="35">
        <v>463</v>
      </c>
      <c r="AO34" s="36">
        <v>39941</v>
      </c>
      <c r="AP34" s="37">
        <v>0.75</v>
      </c>
      <c r="AQ34" s="35">
        <v>278</v>
      </c>
      <c r="AR34" s="36">
        <v>39948</v>
      </c>
      <c r="AS34" s="37">
        <v>0.70833333333333337</v>
      </c>
      <c r="AT34" s="35">
        <v>227</v>
      </c>
      <c r="AU34" s="36">
        <v>39948</v>
      </c>
      <c r="AV34" s="37">
        <v>0.75</v>
      </c>
      <c r="AW34" s="34">
        <v>278</v>
      </c>
      <c r="AX34" s="34">
        <v>227</v>
      </c>
      <c r="AY34" s="34"/>
      <c r="AZ34" s="34"/>
      <c r="BA34" s="34"/>
      <c r="BB34" s="34"/>
      <c r="BC34" s="38"/>
      <c r="BD34" s="39"/>
      <c r="BE34" s="25">
        <v>586</v>
      </c>
    </row>
    <row r="35" spans="1:59">
      <c r="A35" s="41">
        <v>0.114</v>
      </c>
      <c r="B35" s="41">
        <f t="shared" ref="B35:B66" si="1">+A35*(Z35/100)</f>
        <v>2.3618497109826591E-2</v>
      </c>
      <c r="C35">
        <v>0.7</v>
      </c>
      <c r="D35" s="10">
        <v>587</v>
      </c>
      <c r="E35" s="11" t="s">
        <v>202</v>
      </c>
      <c r="F35" s="12" t="s">
        <v>203</v>
      </c>
      <c r="G35" s="12" t="s">
        <v>120</v>
      </c>
      <c r="H35" s="13" t="s">
        <v>197</v>
      </c>
      <c r="I35" s="13" t="s">
        <v>197</v>
      </c>
      <c r="J35" s="14" t="s">
        <v>204</v>
      </c>
      <c r="K35" s="15">
        <v>7</v>
      </c>
      <c r="L35" s="12" t="s">
        <v>205</v>
      </c>
      <c r="M35" s="16">
        <v>29.866831000000001</v>
      </c>
      <c r="N35" s="16">
        <v>-23.41431</v>
      </c>
      <c r="O35" s="12">
        <v>2</v>
      </c>
      <c r="P35" s="12">
        <v>100</v>
      </c>
      <c r="Q35" s="12" t="s">
        <v>58</v>
      </c>
      <c r="R35" s="12" t="s">
        <v>206</v>
      </c>
      <c r="S35" s="17" t="s">
        <v>207</v>
      </c>
      <c r="T35" s="18">
        <v>169</v>
      </c>
      <c r="U35" s="19">
        <v>1.9</v>
      </c>
      <c r="V35" s="19">
        <v>6574</v>
      </c>
      <c r="W35" s="18">
        <v>1362</v>
      </c>
      <c r="X35" s="18">
        <v>933.58579881656806</v>
      </c>
      <c r="Y35" s="18">
        <v>193.42011834319527</v>
      </c>
      <c r="Z35" s="17">
        <v>20.717979920900518</v>
      </c>
      <c r="AA35" s="19">
        <v>583</v>
      </c>
      <c r="AB35" s="19">
        <v>193</v>
      </c>
      <c r="AC35" s="18">
        <v>586</v>
      </c>
      <c r="AD35" s="17">
        <v>42.80469897209985</v>
      </c>
      <c r="AE35" s="17">
        <v>14.170337738619676</v>
      </c>
      <c r="AF35" s="17">
        <v>43.024963289280471</v>
      </c>
      <c r="AG35" s="17">
        <v>102.73</v>
      </c>
      <c r="AH35" s="17">
        <v>107.78</v>
      </c>
      <c r="AI35" s="17">
        <v>83.37</v>
      </c>
      <c r="AJ35" s="17">
        <v>78.94</v>
      </c>
      <c r="AK35" s="18">
        <v>126.99</v>
      </c>
      <c r="AL35" s="18">
        <v>3643</v>
      </c>
      <c r="AM35" s="17">
        <v>55.415272284758146</v>
      </c>
      <c r="AN35" s="20">
        <v>96</v>
      </c>
      <c r="AO35" s="21">
        <v>39969</v>
      </c>
      <c r="AP35" s="22">
        <v>0.70833333333333337</v>
      </c>
      <c r="AQ35" s="20">
        <v>49</v>
      </c>
      <c r="AR35" s="21">
        <v>39968</v>
      </c>
      <c r="AS35" s="22">
        <v>0.75</v>
      </c>
      <c r="AT35" s="20">
        <v>54</v>
      </c>
      <c r="AU35" s="21">
        <v>39969</v>
      </c>
      <c r="AV35" s="22">
        <v>0.70833333333333337</v>
      </c>
      <c r="AW35" s="19">
        <v>49</v>
      </c>
      <c r="AX35" s="19">
        <v>54</v>
      </c>
      <c r="AY35" s="19"/>
      <c r="AZ35" s="19"/>
      <c r="BA35" s="19"/>
      <c r="BB35" s="19"/>
      <c r="BC35" s="23"/>
      <c r="BD35" s="24"/>
      <c r="BE35" s="25">
        <v>587</v>
      </c>
    </row>
    <row r="36" spans="1:59">
      <c r="A36" s="41">
        <v>9.8000000000000004E-2</v>
      </c>
      <c r="B36" s="41">
        <f t="shared" si="1"/>
        <v>6.9604878147743751E-3</v>
      </c>
      <c r="C36">
        <v>0.7</v>
      </c>
      <c r="D36" s="10">
        <v>588</v>
      </c>
      <c r="E36" s="26" t="s">
        <v>208</v>
      </c>
      <c r="F36" s="27" t="s">
        <v>209</v>
      </c>
      <c r="G36" s="27" t="s">
        <v>132</v>
      </c>
      <c r="H36" s="28" t="s">
        <v>210</v>
      </c>
      <c r="I36" s="28" t="s">
        <v>210</v>
      </c>
      <c r="J36" s="29" t="s">
        <v>191</v>
      </c>
      <c r="K36" s="30">
        <v>13.2</v>
      </c>
      <c r="L36" s="27" t="s">
        <v>211</v>
      </c>
      <c r="M36" s="31">
        <v>29.4587</v>
      </c>
      <c r="N36" s="31">
        <v>-24.029720000000001</v>
      </c>
      <c r="O36" s="27">
        <v>2</v>
      </c>
      <c r="P36" s="27">
        <v>100</v>
      </c>
      <c r="Q36" s="27" t="s">
        <v>58</v>
      </c>
      <c r="R36" s="27" t="s">
        <v>59</v>
      </c>
      <c r="S36" s="32" t="s">
        <v>212</v>
      </c>
      <c r="T36" s="33">
        <v>5089</v>
      </c>
      <c r="U36" s="34">
        <v>58.1</v>
      </c>
      <c r="V36" s="34">
        <v>1922369</v>
      </c>
      <c r="W36" s="33">
        <v>136537</v>
      </c>
      <c r="X36" s="33">
        <v>9065.9964629593233</v>
      </c>
      <c r="Y36" s="33">
        <v>643.91589703281591</v>
      </c>
      <c r="Z36" s="32">
        <v>7.1025385865044646</v>
      </c>
      <c r="AA36" s="34">
        <v>72462</v>
      </c>
      <c r="AB36" s="34">
        <v>24717</v>
      </c>
      <c r="AC36" s="33">
        <v>39358</v>
      </c>
      <c r="AD36" s="32">
        <v>53.071328650841899</v>
      </c>
      <c r="AE36" s="32">
        <v>18.102785325589402</v>
      </c>
      <c r="AF36" s="32">
        <v>28.825886023568703</v>
      </c>
      <c r="AG36" s="32">
        <v>84.57</v>
      </c>
      <c r="AH36" s="32">
        <v>85.84</v>
      </c>
      <c r="AI36" s="32">
        <v>68.06</v>
      </c>
      <c r="AJ36" s="32">
        <v>63.93</v>
      </c>
      <c r="AK36" s="33">
        <v>103.99</v>
      </c>
      <c r="AL36" s="33">
        <v>369536</v>
      </c>
      <c r="AM36" s="32">
        <v>19.222948351747245</v>
      </c>
      <c r="AN36" s="35">
        <v>1185</v>
      </c>
      <c r="AO36" s="36">
        <v>40130</v>
      </c>
      <c r="AP36" s="37">
        <v>0.75</v>
      </c>
      <c r="AQ36" s="35">
        <v>613</v>
      </c>
      <c r="AR36" s="36">
        <v>40154</v>
      </c>
      <c r="AS36" s="37">
        <v>0.33333333333333331</v>
      </c>
      <c r="AT36" s="35">
        <v>753</v>
      </c>
      <c r="AU36" s="36">
        <v>40081</v>
      </c>
      <c r="AV36" s="37">
        <v>0.75</v>
      </c>
      <c r="AW36" s="34">
        <v>613</v>
      </c>
      <c r="AX36" s="34">
        <v>753</v>
      </c>
      <c r="AY36" s="34"/>
      <c r="AZ36" s="34"/>
      <c r="BA36" s="34"/>
      <c r="BB36" s="34"/>
      <c r="BC36" s="38"/>
      <c r="BD36" s="39"/>
      <c r="BE36" s="25">
        <v>588</v>
      </c>
      <c r="BG36">
        <v>136500</v>
      </c>
    </row>
    <row r="37" spans="1:59">
      <c r="A37" s="41">
        <v>0.14499999999999999</v>
      </c>
      <c r="B37" s="41">
        <f t="shared" si="1"/>
        <v>8.5863219349457884E-3</v>
      </c>
      <c r="C37">
        <v>0.1</v>
      </c>
      <c r="D37" s="10">
        <v>589</v>
      </c>
      <c r="E37" s="11" t="s">
        <v>213</v>
      </c>
      <c r="F37" s="12" t="s">
        <v>214</v>
      </c>
      <c r="G37" s="12" t="s">
        <v>120</v>
      </c>
      <c r="H37" s="13" t="s">
        <v>210</v>
      </c>
      <c r="I37" s="13" t="s">
        <v>210</v>
      </c>
      <c r="J37" s="14" t="s">
        <v>191</v>
      </c>
      <c r="K37" s="15">
        <v>37</v>
      </c>
      <c r="L37" s="12" t="s">
        <v>215</v>
      </c>
      <c r="M37" s="16">
        <v>29.511339</v>
      </c>
      <c r="N37" s="16">
        <v>-24.233298999999999</v>
      </c>
      <c r="O37" s="12">
        <v>2</v>
      </c>
      <c r="P37" s="12">
        <v>80</v>
      </c>
      <c r="Q37" s="12" t="s">
        <v>58</v>
      </c>
      <c r="R37" s="12" t="s">
        <v>216</v>
      </c>
      <c r="S37" s="17" t="s">
        <v>59</v>
      </c>
      <c r="T37" s="18">
        <v>65.75</v>
      </c>
      <c r="U37" s="19">
        <v>0.8</v>
      </c>
      <c r="V37" s="19">
        <v>11990</v>
      </c>
      <c r="W37" s="18">
        <v>710</v>
      </c>
      <c r="X37" s="18">
        <v>4376.5779467680604</v>
      </c>
      <c r="Y37" s="18">
        <v>259.16349809885935</v>
      </c>
      <c r="Z37" s="17">
        <v>5.9216013344453717</v>
      </c>
      <c r="AA37" s="19">
        <v>414</v>
      </c>
      <c r="AB37" s="19">
        <v>121</v>
      </c>
      <c r="AC37" s="18">
        <v>175</v>
      </c>
      <c r="AD37" s="17">
        <v>58.309859154929576</v>
      </c>
      <c r="AE37" s="17">
        <v>17.04225352112676</v>
      </c>
      <c r="AF37" s="17">
        <v>24.647887323943664</v>
      </c>
      <c r="AG37" s="17">
        <v>85.89</v>
      </c>
      <c r="AH37" s="17">
        <v>86.48</v>
      </c>
      <c r="AI37" s="17">
        <v>76.44</v>
      </c>
      <c r="AJ37" s="17">
        <v>69.930000000000007</v>
      </c>
      <c r="AK37" s="18">
        <v>102.99</v>
      </c>
      <c r="AL37" s="18">
        <v>7597</v>
      </c>
      <c r="AM37" s="17">
        <v>63.361134278565466</v>
      </c>
      <c r="AN37" s="20">
        <v>485</v>
      </c>
      <c r="AO37" s="21">
        <v>40088</v>
      </c>
      <c r="AP37" s="22">
        <v>0.75</v>
      </c>
      <c r="AQ37" s="20">
        <v>311</v>
      </c>
      <c r="AR37" s="21">
        <v>40088</v>
      </c>
      <c r="AS37" s="22">
        <v>0.75</v>
      </c>
      <c r="AT37" s="20">
        <v>214</v>
      </c>
      <c r="AU37" s="21">
        <v>40088</v>
      </c>
      <c r="AV37" s="22">
        <v>0.33333333333333331</v>
      </c>
      <c r="AW37" s="19">
        <v>311</v>
      </c>
      <c r="AX37" s="19">
        <v>214</v>
      </c>
      <c r="AY37" s="19"/>
      <c r="AZ37" s="19"/>
      <c r="BA37" s="19"/>
      <c r="BB37" s="19"/>
      <c r="BC37" s="23"/>
      <c r="BD37" s="24"/>
      <c r="BE37" s="25">
        <v>589</v>
      </c>
      <c r="BG37">
        <v>365</v>
      </c>
    </row>
    <row r="38" spans="1:59">
      <c r="A38" s="41">
        <v>0.114</v>
      </c>
      <c r="B38" s="41">
        <f t="shared" si="1"/>
        <v>1.0030965111359005E-2</v>
      </c>
      <c r="C38">
        <v>0.7</v>
      </c>
      <c r="D38" s="10">
        <v>590</v>
      </c>
      <c r="E38" s="26" t="s">
        <v>217</v>
      </c>
      <c r="F38" s="27" t="s">
        <v>218</v>
      </c>
      <c r="G38" s="27" t="s">
        <v>120</v>
      </c>
      <c r="H38" s="28" t="s">
        <v>210</v>
      </c>
      <c r="I38" s="28" t="s">
        <v>210</v>
      </c>
      <c r="J38" s="29" t="s">
        <v>191</v>
      </c>
      <c r="K38" s="30">
        <v>53</v>
      </c>
      <c r="L38" s="27" t="s">
        <v>219</v>
      </c>
      <c r="M38" s="31">
        <v>29.67362</v>
      </c>
      <c r="N38" s="31">
        <v>-24.267219999999998</v>
      </c>
      <c r="O38" s="27">
        <v>2</v>
      </c>
      <c r="P38" s="27">
        <v>120</v>
      </c>
      <c r="Q38" s="27" t="s">
        <v>58</v>
      </c>
      <c r="R38" s="27" t="s">
        <v>216</v>
      </c>
      <c r="S38" s="32" t="s">
        <v>59</v>
      </c>
      <c r="T38" s="33">
        <v>357</v>
      </c>
      <c r="U38" s="34">
        <v>4.0999999999999996</v>
      </c>
      <c r="V38" s="34">
        <v>51994</v>
      </c>
      <c r="W38" s="33">
        <v>4575</v>
      </c>
      <c r="X38" s="33">
        <v>3495.3949579831933</v>
      </c>
      <c r="Y38" s="33">
        <v>307.56302521008405</v>
      </c>
      <c r="Z38" s="32">
        <v>8.7990922029464951</v>
      </c>
      <c r="AA38" s="34">
        <v>2574</v>
      </c>
      <c r="AB38" s="34">
        <v>655</v>
      </c>
      <c r="AC38" s="33">
        <v>1346</v>
      </c>
      <c r="AD38" s="32">
        <v>56.262295081967217</v>
      </c>
      <c r="AE38" s="32">
        <v>14.316939890710382</v>
      </c>
      <c r="AF38" s="32">
        <v>29.420765027322403</v>
      </c>
      <c r="AG38" s="32">
        <v>94.94</v>
      </c>
      <c r="AH38" s="32">
        <v>96.48</v>
      </c>
      <c r="AI38" s="32">
        <v>78.959999999999994</v>
      </c>
      <c r="AJ38" s="32">
        <v>74.92</v>
      </c>
      <c r="AK38" s="33">
        <v>115.99</v>
      </c>
      <c r="AL38" s="33">
        <v>5084</v>
      </c>
      <c r="AM38" s="32">
        <v>9.7780513136131084</v>
      </c>
      <c r="AN38" s="35">
        <v>372</v>
      </c>
      <c r="AO38" s="36">
        <v>40095</v>
      </c>
      <c r="AP38" s="37">
        <v>0.70833333333333337</v>
      </c>
      <c r="AQ38" s="35">
        <v>257</v>
      </c>
      <c r="AR38" s="36">
        <v>40091</v>
      </c>
      <c r="AS38" s="37">
        <v>0.29166666666666669</v>
      </c>
      <c r="AT38" s="35">
        <v>227</v>
      </c>
      <c r="AU38" s="36">
        <v>40095</v>
      </c>
      <c r="AV38" s="37">
        <v>0.66666666666666663</v>
      </c>
      <c r="AW38" s="34">
        <v>257</v>
      </c>
      <c r="AX38" s="34">
        <v>227</v>
      </c>
      <c r="AY38" s="34"/>
      <c r="AZ38" s="34"/>
      <c r="BA38" s="34"/>
      <c r="BB38" s="34"/>
      <c r="BC38" s="38"/>
      <c r="BD38" s="39"/>
      <c r="BE38" s="25">
        <v>590</v>
      </c>
      <c r="BG38">
        <f>+BG36/BG37</f>
        <v>373.97260273972603</v>
      </c>
    </row>
    <row r="39" spans="1:59">
      <c r="A39" s="41">
        <v>0.10199999999999999</v>
      </c>
      <c r="B39" s="41">
        <f t="shared" si="1"/>
        <v>1.0197838296068665E-2</v>
      </c>
      <c r="C39">
        <v>0.5</v>
      </c>
      <c r="D39" s="10">
        <v>591</v>
      </c>
      <c r="E39" s="11" t="s">
        <v>220</v>
      </c>
      <c r="F39" s="12" t="s">
        <v>221</v>
      </c>
      <c r="G39" s="12" t="s">
        <v>120</v>
      </c>
      <c r="H39" s="13" t="s">
        <v>210</v>
      </c>
      <c r="I39" s="13" t="s">
        <v>210</v>
      </c>
      <c r="J39" s="14" t="s">
        <v>222</v>
      </c>
      <c r="K39" s="15">
        <v>42</v>
      </c>
      <c r="L39" s="12" t="s">
        <v>223</v>
      </c>
      <c r="M39" s="16">
        <v>30.373809999999999</v>
      </c>
      <c r="N39" s="16">
        <v>-24.958639000000002</v>
      </c>
      <c r="O39" s="12">
        <v>2</v>
      </c>
      <c r="P39" s="12">
        <v>80</v>
      </c>
      <c r="Q39" s="12" t="s">
        <v>58</v>
      </c>
      <c r="R39" s="12" t="s">
        <v>216</v>
      </c>
      <c r="S39" s="17" t="s">
        <v>224</v>
      </c>
      <c r="T39" s="18">
        <v>193.5</v>
      </c>
      <c r="U39" s="19">
        <v>2.2000000000000002</v>
      </c>
      <c r="V39" s="19">
        <v>18874</v>
      </c>
      <c r="W39" s="18">
        <v>1887</v>
      </c>
      <c r="X39" s="18">
        <v>2340.9612403100778</v>
      </c>
      <c r="Y39" s="18">
        <v>234.04651162790697</v>
      </c>
      <c r="Z39" s="17">
        <v>9.9978806824202611</v>
      </c>
      <c r="AA39" s="19">
        <v>1204</v>
      </c>
      <c r="AB39" s="19">
        <v>282</v>
      </c>
      <c r="AC39" s="18">
        <v>401</v>
      </c>
      <c r="AD39" s="17">
        <v>63.80498145204028</v>
      </c>
      <c r="AE39" s="17">
        <v>14.944356120826709</v>
      </c>
      <c r="AF39" s="17">
        <v>21.250662427133015</v>
      </c>
      <c r="AG39" s="17">
        <v>79.5</v>
      </c>
      <c r="AH39" s="17">
        <v>81.540000000000006</v>
      </c>
      <c r="AI39" s="17">
        <v>60.35</v>
      </c>
      <c r="AJ39" s="17">
        <v>61.92</v>
      </c>
      <c r="AK39" s="18">
        <v>95.98</v>
      </c>
      <c r="AL39" s="18">
        <v>9754</v>
      </c>
      <c r="AM39" s="17">
        <v>51.679559181943411</v>
      </c>
      <c r="AN39" s="20">
        <v>246</v>
      </c>
      <c r="AO39" s="21">
        <v>39961</v>
      </c>
      <c r="AP39" s="22">
        <v>0.75</v>
      </c>
      <c r="AQ39" s="20">
        <v>129</v>
      </c>
      <c r="AR39" s="21">
        <v>39958</v>
      </c>
      <c r="AS39" s="22">
        <v>0.33333333333333331</v>
      </c>
      <c r="AT39" s="20">
        <v>164</v>
      </c>
      <c r="AU39" s="21">
        <v>39958</v>
      </c>
      <c r="AV39" s="22">
        <v>0.75</v>
      </c>
      <c r="AW39" s="19">
        <v>129</v>
      </c>
      <c r="AX39" s="19">
        <v>164</v>
      </c>
      <c r="AY39" s="19"/>
      <c r="AZ39" s="19"/>
      <c r="BA39" s="19"/>
      <c r="BB39" s="19"/>
      <c r="BC39" s="23"/>
      <c r="BD39" s="24"/>
      <c r="BE39" s="25">
        <v>591</v>
      </c>
    </row>
    <row r="40" spans="1:59">
      <c r="A40" s="41">
        <v>7.3999999999999996E-2</v>
      </c>
      <c r="B40" s="41">
        <f t="shared" si="1"/>
        <v>7.363641272069542E-3</v>
      </c>
      <c r="C40">
        <v>0.5</v>
      </c>
      <c r="D40" s="10">
        <v>592</v>
      </c>
      <c r="E40" s="26" t="s">
        <v>225</v>
      </c>
      <c r="F40" s="27" t="s">
        <v>226</v>
      </c>
      <c r="G40" s="27" t="s">
        <v>120</v>
      </c>
      <c r="H40" s="28" t="s">
        <v>210</v>
      </c>
      <c r="I40" s="28" t="s">
        <v>210</v>
      </c>
      <c r="J40" s="29" t="s">
        <v>227</v>
      </c>
      <c r="K40" s="30">
        <v>17.5</v>
      </c>
      <c r="L40" s="27" t="s">
        <v>228</v>
      </c>
      <c r="M40" s="31">
        <v>30.602550999999998</v>
      </c>
      <c r="N40" s="31">
        <v>-25.141580999999999</v>
      </c>
      <c r="O40" s="27">
        <v>2</v>
      </c>
      <c r="P40" s="27">
        <v>100</v>
      </c>
      <c r="Q40" s="27" t="s">
        <v>58</v>
      </c>
      <c r="R40" s="27" t="s">
        <v>224</v>
      </c>
      <c r="S40" s="32" t="s">
        <v>229</v>
      </c>
      <c r="T40" s="33">
        <v>257.25</v>
      </c>
      <c r="U40" s="34">
        <v>2.9</v>
      </c>
      <c r="V40" s="34">
        <v>18521</v>
      </c>
      <c r="W40" s="33">
        <v>1843</v>
      </c>
      <c r="X40" s="33">
        <v>1727.9067055393589</v>
      </c>
      <c r="Y40" s="33">
        <v>171.94169096209913</v>
      </c>
      <c r="Z40" s="32">
        <v>9.9508665838777599</v>
      </c>
      <c r="AA40" s="34">
        <v>1189</v>
      </c>
      <c r="AB40" s="34">
        <v>267</v>
      </c>
      <c r="AC40" s="33">
        <v>387</v>
      </c>
      <c r="AD40" s="32">
        <v>64.514378730330975</v>
      </c>
      <c r="AE40" s="32">
        <v>14.487249050461203</v>
      </c>
      <c r="AF40" s="32">
        <v>20.998372219207813</v>
      </c>
      <c r="AG40" s="32">
        <v>87.67</v>
      </c>
      <c r="AH40" s="32">
        <v>90.03</v>
      </c>
      <c r="AI40" s="32">
        <v>66.11</v>
      </c>
      <c r="AJ40" s="32">
        <v>68.94</v>
      </c>
      <c r="AK40" s="33">
        <v>106.98</v>
      </c>
      <c r="AL40" s="33">
        <v>4463</v>
      </c>
      <c r="AM40" s="32">
        <v>24.096971005885212</v>
      </c>
      <c r="AN40" s="35">
        <v>220</v>
      </c>
      <c r="AO40" s="36">
        <v>39962</v>
      </c>
      <c r="AP40" s="37">
        <v>0.625</v>
      </c>
      <c r="AQ40" s="35">
        <v>146</v>
      </c>
      <c r="AR40" s="36">
        <v>39962</v>
      </c>
      <c r="AS40" s="37">
        <v>0.625</v>
      </c>
      <c r="AT40" s="35">
        <v>125</v>
      </c>
      <c r="AU40" s="36">
        <v>39955</v>
      </c>
      <c r="AV40" s="37">
        <v>0.45833333333333331</v>
      </c>
      <c r="AW40" s="34">
        <v>146</v>
      </c>
      <c r="AX40" s="34">
        <v>125</v>
      </c>
      <c r="AY40" s="34"/>
      <c r="AZ40" s="34"/>
      <c r="BA40" s="34"/>
      <c r="BB40" s="34"/>
      <c r="BC40" s="38"/>
      <c r="BD40" s="39"/>
      <c r="BE40" s="25">
        <v>592</v>
      </c>
    </row>
    <row r="41" spans="1:59">
      <c r="A41" s="41">
        <v>7.0999999999999994E-2</v>
      </c>
      <c r="B41" s="41">
        <f t="shared" si="1"/>
        <v>8.168494058850527E-3</v>
      </c>
      <c r="C41">
        <v>0.5</v>
      </c>
      <c r="D41" s="10">
        <v>593</v>
      </c>
      <c r="E41" s="11" t="s">
        <v>230</v>
      </c>
      <c r="F41" s="12" t="s">
        <v>231</v>
      </c>
      <c r="G41" s="12" t="s">
        <v>120</v>
      </c>
      <c r="H41" s="13" t="s">
        <v>210</v>
      </c>
      <c r="I41" s="13" t="s">
        <v>210</v>
      </c>
      <c r="J41" s="14" t="s">
        <v>232</v>
      </c>
      <c r="K41" s="15">
        <v>11.8</v>
      </c>
      <c r="L41" s="12" t="s">
        <v>233</v>
      </c>
      <c r="M41" s="16">
        <v>30.768650000000001</v>
      </c>
      <c r="N41" s="16">
        <v>-25.220839999999999</v>
      </c>
      <c r="O41" s="12">
        <v>2</v>
      </c>
      <c r="P41" s="12">
        <v>100</v>
      </c>
      <c r="Q41" s="12" t="s">
        <v>58</v>
      </c>
      <c r="R41" s="12" t="s">
        <v>234</v>
      </c>
      <c r="S41" s="17" t="s">
        <v>235</v>
      </c>
      <c r="T41" s="18">
        <v>259.41000000000003</v>
      </c>
      <c r="U41" s="19">
        <v>3</v>
      </c>
      <c r="V41" s="19">
        <v>19609</v>
      </c>
      <c r="W41" s="18">
        <v>2256</v>
      </c>
      <c r="X41" s="18">
        <v>1814.178327743726</v>
      </c>
      <c r="Y41" s="18">
        <v>208.71978720943679</v>
      </c>
      <c r="Z41" s="17">
        <v>11.50492120964863</v>
      </c>
      <c r="AA41" s="19">
        <v>1520</v>
      </c>
      <c r="AB41" s="19">
        <v>310</v>
      </c>
      <c r="AC41" s="18">
        <v>426</v>
      </c>
      <c r="AD41" s="17">
        <v>67.37588652482269</v>
      </c>
      <c r="AE41" s="17">
        <v>13.741134751773048</v>
      </c>
      <c r="AF41" s="17">
        <v>18.882978723404257</v>
      </c>
      <c r="AG41" s="17">
        <v>107.24</v>
      </c>
      <c r="AH41" s="17">
        <v>109.78</v>
      </c>
      <c r="AI41" s="17">
        <v>87.7</v>
      </c>
      <c r="AJ41" s="17">
        <v>88.94</v>
      </c>
      <c r="AK41" s="18">
        <v>125.98</v>
      </c>
      <c r="AL41" s="18">
        <v>13384</v>
      </c>
      <c r="AM41" s="17">
        <v>68.254372991993478</v>
      </c>
      <c r="AN41" s="20">
        <v>223</v>
      </c>
      <c r="AO41" s="21">
        <v>39962</v>
      </c>
      <c r="AP41" s="22">
        <v>0.70833333333333337</v>
      </c>
      <c r="AQ41" s="20">
        <v>133</v>
      </c>
      <c r="AR41" s="21">
        <v>39962</v>
      </c>
      <c r="AS41" s="22">
        <v>0.70833333333333337</v>
      </c>
      <c r="AT41" s="20">
        <v>118</v>
      </c>
      <c r="AU41" s="21">
        <v>39962</v>
      </c>
      <c r="AV41" s="22">
        <v>0.66666666666666663</v>
      </c>
      <c r="AW41" s="19">
        <v>133</v>
      </c>
      <c r="AX41" s="19">
        <v>118</v>
      </c>
      <c r="AY41" s="19"/>
      <c r="AZ41" s="19"/>
      <c r="BA41" s="19"/>
      <c r="BB41" s="19"/>
      <c r="BC41" s="23"/>
      <c r="BD41" s="24"/>
      <c r="BE41" s="25">
        <v>593</v>
      </c>
    </row>
    <row r="42" spans="1:59">
      <c r="A42" s="41">
        <v>9.6000000000000002E-2</v>
      </c>
      <c r="B42" s="41">
        <f t="shared" si="1"/>
        <v>1.0868652091582028E-2</v>
      </c>
      <c r="C42">
        <v>0.5</v>
      </c>
      <c r="D42" s="10">
        <v>602</v>
      </c>
      <c r="E42" s="26" t="s">
        <v>236</v>
      </c>
      <c r="F42" s="27" t="s">
        <v>237</v>
      </c>
      <c r="G42" s="27" t="s">
        <v>120</v>
      </c>
      <c r="H42" s="28" t="s">
        <v>238</v>
      </c>
      <c r="I42" s="28" t="s">
        <v>238</v>
      </c>
      <c r="J42" s="29" t="s">
        <v>222</v>
      </c>
      <c r="K42" s="30">
        <v>80.5</v>
      </c>
      <c r="L42" s="27" t="s">
        <v>239</v>
      </c>
      <c r="M42" s="31">
        <v>31.026171000000001</v>
      </c>
      <c r="N42" s="31">
        <v>-24.456890000000001</v>
      </c>
      <c r="O42" s="27">
        <v>2</v>
      </c>
      <c r="P42" s="27">
        <v>120</v>
      </c>
      <c r="Q42" s="27" t="s">
        <v>58</v>
      </c>
      <c r="R42" s="27" t="s">
        <v>240</v>
      </c>
      <c r="S42" s="32" t="s">
        <v>241</v>
      </c>
      <c r="T42" s="33">
        <v>180</v>
      </c>
      <c r="U42" s="34">
        <v>2.1</v>
      </c>
      <c r="V42" s="34">
        <v>17427</v>
      </c>
      <c r="W42" s="33">
        <v>1973</v>
      </c>
      <c r="X42" s="33">
        <v>2323.6</v>
      </c>
      <c r="Y42" s="33">
        <v>263.06666666666666</v>
      </c>
      <c r="Z42" s="32">
        <v>11.321512595397945</v>
      </c>
      <c r="AA42" s="34">
        <v>895</v>
      </c>
      <c r="AB42" s="34">
        <v>579</v>
      </c>
      <c r="AC42" s="33">
        <v>499</v>
      </c>
      <c r="AD42" s="32">
        <v>45.362392295995946</v>
      </c>
      <c r="AE42" s="32">
        <v>29.34617334009123</v>
      </c>
      <c r="AF42" s="32">
        <v>25.291434363912824</v>
      </c>
      <c r="AG42" s="32">
        <v>101.93</v>
      </c>
      <c r="AH42" s="32">
        <v>103.9</v>
      </c>
      <c r="AI42" s="32">
        <v>86.47</v>
      </c>
      <c r="AJ42" s="32">
        <v>81.900000000000006</v>
      </c>
      <c r="AK42" s="33">
        <v>121.99</v>
      </c>
      <c r="AL42" s="33">
        <v>2808</v>
      </c>
      <c r="AM42" s="32">
        <v>16.112928214839041</v>
      </c>
      <c r="AN42" s="35">
        <v>305</v>
      </c>
      <c r="AO42" s="36">
        <v>39948</v>
      </c>
      <c r="AP42" s="37">
        <v>0.70833333333333337</v>
      </c>
      <c r="AQ42" s="35">
        <v>138</v>
      </c>
      <c r="AR42" s="36">
        <v>39948</v>
      </c>
      <c r="AS42" s="37">
        <v>0.66666666666666663</v>
      </c>
      <c r="AT42" s="35">
        <v>172</v>
      </c>
      <c r="AU42" s="36">
        <v>39948</v>
      </c>
      <c r="AV42" s="37">
        <v>0.70833333333333337</v>
      </c>
      <c r="AW42" s="34">
        <v>138</v>
      </c>
      <c r="AX42" s="34">
        <v>172</v>
      </c>
      <c r="AY42" s="34"/>
      <c r="AZ42" s="34"/>
      <c r="BA42" s="34"/>
      <c r="BB42" s="34"/>
      <c r="BC42" s="38"/>
      <c r="BD42" s="39"/>
      <c r="BE42" s="25">
        <v>602</v>
      </c>
    </row>
    <row r="43" spans="1:59">
      <c r="A43" s="41">
        <v>7.3999999999999996E-2</v>
      </c>
      <c r="B43" s="41">
        <f t="shared" si="1"/>
        <v>6.4436728206382198E-3</v>
      </c>
      <c r="C43">
        <v>0.4</v>
      </c>
      <c r="D43" s="10">
        <v>603</v>
      </c>
      <c r="E43" s="11" t="s">
        <v>242</v>
      </c>
      <c r="F43" s="12" t="s">
        <v>243</v>
      </c>
      <c r="G43" s="12" t="s">
        <v>120</v>
      </c>
      <c r="H43" s="13" t="s">
        <v>238</v>
      </c>
      <c r="I43" s="13" t="s">
        <v>238</v>
      </c>
      <c r="J43" s="14" t="s">
        <v>232</v>
      </c>
      <c r="K43" s="15">
        <v>20.2</v>
      </c>
      <c r="L43" s="12" t="s">
        <v>244</v>
      </c>
      <c r="M43" s="16">
        <v>31.001940000000001</v>
      </c>
      <c r="N43" s="16">
        <v>-25.182880000000001</v>
      </c>
      <c r="O43" s="12">
        <v>2</v>
      </c>
      <c r="P43" s="12">
        <v>100</v>
      </c>
      <c r="Q43" s="12" t="s">
        <v>58</v>
      </c>
      <c r="R43" s="12" t="s">
        <v>245</v>
      </c>
      <c r="S43" s="17" t="s">
        <v>246</v>
      </c>
      <c r="T43" s="18">
        <v>262.25</v>
      </c>
      <c r="U43" s="19">
        <v>3</v>
      </c>
      <c r="V43" s="19">
        <v>40895</v>
      </c>
      <c r="W43" s="18">
        <v>3561</v>
      </c>
      <c r="X43" s="18">
        <v>3742.5357483317448</v>
      </c>
      <c r="Y43" s="18">
        <v>325.88751191611061</v>
      </c>
      <c r="Z43" s="17">
        <v>8.7076659738354323</v>
      </c>
      <c r="AA43" s="19">
        <v>1887</v>
      </c>
      <c r="AB43" s="19">
        <v>616</v>
      </c>
      <c r="AC43" s="18">
        <v>1058</v>
      </c>
      <c r="AD43" s="17">
        <v>52.990732940185339</v>
      </c>
      <c r="AE43" s="17">
        <v>17.298511654029767</v>
      </c>
      <c r="AF43" s="17">
        <v>29.710755405784894</v>
      </c>
      <c r="AG43" s="17">
        <v>102.15</v>
      </c>
      <c r="AH43" s="17">
        <v>104.29</v>
      </c>
      <c r="AI43" s="17">
        <v>79.7</v>
      </c>
      <c r="AJ43" s="17">
        <v>83.92</v>
      </c>
      <c r="AK43" s="18">
        <v>118.98</v>
      </c>
      <c r="AL43" s="18">
        <v>23890</v>
      </c>
      <c r="AM43" s="17">
        <v>58.417899498716217</v>
      </c>
      <c r="AN43" s="20">
        <v>439</v>
      </c>
      <c r="AO43" s="21">
        <v>39962</v>
      </c>
      <c r="AP43" s="22">
        <v>0.66666666666666663</v>
      </c>
      <c r="AQ43" s="20">
        <v>279</v>
      </c>
      <c r="AR43" s="21">
        <v>39962</v>
      </c>
      <c r="AS43" s="22">
        <v>0.66666666666666663</v>
      </c>
      <c r="AT43" s="20">
        <v>219</v>
      </c>
      <c r="AU43" s="21">
        <v>39964</v>
      </c>
      <c r="AV43" s="22">
        <v>0.70833333333333337</v>
      </c>
      <c r="AW43" s="19">
        <v>279</v>
      </c>
      <c r="AX43" s="19">
        <v>219</v>
      </c>
      <c r="AY43" s="19"/>
      <c r="AZ43" s="19"/>
      <c r="BA43" s="19"/>
      <c r="BB43" s="19"/>
      <c r="BC43" s="23"/>
      <c r="BD43" s="24"/>
      <c r="BE43" s="25">
        <v>603</v>
      </c>
    </row>
    <row r="44" spans="1:59">
      <c r="A44" s="41">
        <v>0.10100000000000001</v>
      </c>
      <c r="B44" s="41">
        <f t="shared" si="1"/>
        <v>1.1207644121128143E-2</v>
      </c>
      <c r="C44">
        <v>0.7</v>
      </c>
      <c r="D44" s="10">
        <v>604</v>
      </c>
      <c r="E44" s="26" t="s">
        <v>247</v>
      </c>
      <c r="F44" s="27" t="s">
        <v>248</v>
      </c>
      <c r="G44" s="27" t="s">
        <v>120</v>
      </c>
      <c r="H44" s="28" t="s">
        <v>238</v>
      </c>
      <c r="I44" s="28" t="s">
        <v>238</v>
      </c>
      <c r="J44" s="29" t="s">
        <v>249</v>
      </c>
      <c r="K44" s="30">
        <v>18</v>
      </c>
      <c r="L44" s="27" t="s">
        <v>250</v>
      </c>
      <c r="M44" s="31">
        <v>31.114879999999999</v>
      </c>
      <c r="N44" s="31">
        <v>-24.907889999999998</v>
      </c>
      <c r="O44" s="27">
        <v>2</v>
      </c>
      <c r="P44" s="27">
        <v>80</v>
      </c>
      <c r="Q44" s="27" t="s">
        <v>58</v>
      </c>
      <c r="R44" s="27" t="s">
        <v>251</v>
      </c>
      <c r="S44" s="32" t="s">
        <v>252</v>
      </c>
      <c r="T44" s="33">
        <v>561.5</v>
      </c>
      <c r="U44" s="34">
        <v>6.4</v>
      </c>
      <c r="V44" s="34">
        <v>138564</v>
      </c>
      <c r="W44" s="33">
        <v>15376</v>
      </c>
      <c r="X44" s="33">
        <v>5922.5930543187897</v>
      </c>
      <c r="Y44" s="33">
        <v>657.21104185218167</v>
      </c>
      <c r="Z44" s="32">
        <v>11.096677347651626</v>
      </c>
      <c r="AA44" s="34">
        <v>8816</v>
      </c>
      <c r="AB44" s="34">
        <v>2898</v>
      </c>
      <c r="AC44" s="33">
        <v>3662</v>
      </c>
      <c r="AD44" s="32">
        <v>57.336108220603542</v>
      </c>
      <c r="AE44" s="32">
        <v>18.847554630593134</v>
      </c>
      <c r="AF44" s="32">
        <v>23.816337148803328</v>
      </c>
      <c r="AG44" s="32">
        <v>90.97</v>
      </c>
      <c r="AH44" s="32">
        <v>91.96</v>
      </c>
      <c r="AI44" s="32">
        <v>83.06</v>
      </c>
      <c r="AJ44" s="32">
        <v>72.900000000000006</v>
      </c>
      <c r="AK44" s="33">
        <v>109.98</v>
      </c>
      <c r="AL44" s="33">
        <v>100296</v>
      </c>
      <c r="AM44" s="32">
        <v>72.382436996622502</v>
      </c>
      <c r="AN44" s="35">
        <v>760</v>
      </c>
      <c r="AO44" s="36">
        <v>40116</v>
      </c>
      <c r="AP44" s="37">
        <v>0.70833333333333337</v>
      </c>
      <c r="AQ44" s="35">
        <v>447</v>
      </c>
      <c r="AR44" s="36">
        <v>40116</v>
      </c>
      <c r="AS44" s="37">
        <v>0.79166666666666663</v>
      </c>
      <c r="AT44" s="35">
        <v>340</v>
      </c>
      <c r="AU44" s="36">
        <v>40116</v>
      </c>
      <c r="AV44" s="37">
        <v>0.70833333333333337</v>
      </c>
      <c r="AW44" s="34">
        <v>447</v>
      </c>
      <c r="AX44" s="34">
        <v>340</v>
      </c>
      <c r="AY44" s="34"/>
      <c r="AZ44" s="34"/>
      <c r="BA44" s="34"/>
      <c r="BB44" s="34"/>
      <c r="BC44" s="38"/>
      <c r="BD44" s="39"/>
      <c r="BE44" s="25">
        <v>604</v>
      </c>
    </row>
    <row r="45" spans="1:59">
      <c r="A45" s="41">
        <v>0.10299999999999999</v>
      </c>
      <c r="B45" s="41">
        <f t="shared" si="1"/>
        <v>8.3110982109873867E-3</v>
      </c>
      <c r="C45">
        <v>0.6</v>
      </c>
      <c r="D45" s="10">
        <v>605</v>
      </c>
      <c r="E45" s="11" t="s">
        <v>253</v>
      </c>
      <c r="F45" s="12" t="s">
        <v>254</v>
      </c>
      <c r="G45" s="12" t="s">
        <v>120</v>
      </c>
      <c r="H45" s="13" t="s">
        <v>238</v>
      </c>
      <c r="I45" s="13" t="s">
        <v>238</v>
      </c>
      <c r="J45" s="14" t="s">
        <v>249</v>
      </c>
      <c r="K45" s="15">
        <v>56.5</v>
      </c>
      <c r="L45" s="12" t="s">
        <v>255</v>
      </c>
      <c r="M45" s="16">
        <v>31.044319000000002</v>
      </c>
      <c r="N45" s="16">
        <v>-24.653410000000001</v>
      </c>
      <c r="O45" s="12">
        <v>2</v>
      </c>
      <c r="P45" s="12">
        <v>80</v>
      </c>
      <c r="Q45" s="12" t="s">
        <v>58</v>
      </c>
      <c r="R45" s="12" t="s">
        <v>241</v>
      </c>
      <c r="S45" s="17" t="s">
        <v>251</v>
      </c>
      <c r="T45" s="18">
        <v>284.11</v>
      </c>
      <c r="U45" s="19">
        <v>3.2</v>
      </c>
      <c r="V45" s="19">
        <v>56847</v>
      </c>
      <c r="W45" s="18">
        <v>4587</v>
      </c>
      <c r="X45" s="18">
        <v>4802.1118580831362</v>
      </c>
      <c r="Y45" s="18">
        <v>387.48372109394245</v>
      </c>
      <c r="Z45" s="17">
        <v>8.0690273893081432</v>
      </c>
      <c r="AA45" s="19">
        <v>2530</v>
      </c>
      <c r="AB45" s="19">
        <v>811</v>
      </c>
      <c r="AC45" s="18">
        <v>1246</v>
      </c>
      <c r="AD45" s="17">
        <v>55.15587529976019</v>
      </c>
      <c r="AE45" s="17">
        <v>17.680401133638544</v>
      </c>
      <c r="AF45" s="17">
        <v>27.163723566601266</v>
      </c>
      <c r="AG45" s="17">
        <v>90.8</v>
      </c>
      <c r="AH45" s="17">
        <v>91.39</v>
      </c>
      <c r="AI45" s="17">
        <v>84.04</v>
      </c>
      <c r="AJ45" s="17">
        <v>73.900000000000006</v>
      </c>
      <c r="AK45" s="18">
        <v>108.98</v>
      </c>
      <c r="AL45" s="18">
        <v>42054</v>
      </c>
      <c r="AM45" s="17">
        <v>73.977518602564786</v>
      </c>
      <c r="AN45" s="20">
        <v>528</v>
      </c>
      <c r="AO45" s="21">
        <v>39962</v>
      </c>
      <c r="AP45" s="22">
        <v>0.625</v>
      </c>
      <c r="AQ45" s="20">
        <v>290</v>
      </c>
      <c r="AR45" s="21">
        <v>39962</v>
      </c>
      <c r="AS45" s="22">
        <v>0.625</v>
      </c>
      <c r="AT45" s="20">
        <v>258</v>
      </c>
      <c r="AU45" s="21">
        <v>39962</v>
      </c>
      <c r="AV45" s="22">
        <v>0.70833333333333337</v>
      </c>
      <c r="AW45" s="19">
        <v>290</v>
      </c>
      <c r="AX45" s="19">
        <v>258</v>
      </c>
      <c r="AY45" s="19"/>
      <c r="AZ45" s="19"/>
      <c r="BA45" s="19"/>
      <c r="BB45" s="19"/>
      <c r="BC45" s="23"/>
      <c r="BD45" s="24"/>
      <c r="BE45" s="25">
        <v>605</v>
      </c>
    </row>
    <row r="46" spans="1:59">
      <c r="A46" s="41">
        <v>8.3000000000000004E-2</v>
      </c>
      <c r="B46" s="41">
        <f t="shared" si="1"/>
        <v>9.892318893338187E-3</v>
      </c>
      <c r="C46">
        <v>0.6</v>
      </c>
      <c r="D46" s="10">
        <v>606</v>
      </c>
      <c r="E46" s="26" t="s">
        <v>256</v>
      </c>
      <c r="F46" s="27" t="s">
        <v>257</v>
      </c>
      <c r="G46" s="27" t="s">
        <v>120</v>
      </c>
      <c r="H46" s="28" t="s">
        <v>238</v>
      </c>
      <c r="I46" s="28" t="s">
        <v>238</v>
      </c>
      <c r="J46" s="29" t="s">
        <v>258</v>
      </c>
      <c r="K46" s="30">
        <v>11.8</v>
      </c>
      <c r="L46" s="27" t="s">
        <v>259</v>
      </c>
      <c r="M46" s="31">
        <v>30.891701000000001</v>
      </c>
      <c r="N46" s="31">
        <v>-24.26285</v>
      </c>
      <c r="O46" s="27">
        <v>2</v>
      </c>
      <c r="P46" s="27">
        <v>120</v>
      </c>
      <c r="Q46" s="27" t="s">
        <v>58</v>
      </c>
      <c r="R46" s="27" t="s">
        <v>260</v>
      </c>
      <c r="S46" s="32" t="s">
        <v>240</v>
      </c>
      <c r="T46" s="33">
        <v>405.39</v>
      </c>
      <c r="U46" s="34">
        <v>4.5999999999999996</v>
      </c>
      <c r="V46" s="34">
        <v>27470</v>
      </c>
      <c r="W46" s="33">
        <v>3274</v>
      </c>
      <c r="X46" s="33">
        <v>1626.2857988603566</v>
      </c>
      <c r="Y46" s="33">
        <v>193.82816547028784</v>
      </c>
      <c r="Z46" s="32">
        <v>11.918456497997816</v>
      </c>
      <c r="AA46" s="34">
        <v>1438</v>
      </c>
      <c r="AB46" s="34">
        <v>594</v>
      </c>
      <c r="AC46" s="33">
        <v>1242</v>
      </c>
      <c r="AD46" s="32">
        <v>43.921808185705558</v>
      </c>
      <c r="AE46" s="32">
        <v>18.142944410507024</v>
      </c>
      <c r="AF46" s="32">
        <v>37.935247403787415</v>
      </c>
      <c r="AG46" s="32">
        <v>107.54</v>
      </c>
      <c r="AH46" s="32">
        <v>110.69</v>
      </c>
      <c r="AI46" s="32">
        <v>84.3</v>
      </c>
      <c r="AJ46" s="32">
        <v>85.94</v>
      </c>
      <c r="AK46" s="33">
        <v>127.98</v>
      </c>
      <c r="AL46" s="33">
        <v>6953</v>
      </c>
      <c r="AM46" s="32">
        <v>25.311248634874406</v>
      </c>
      <c r="AN46" s="35">
        <v>241</v>
      </c>
      <c r="AO46" s="36">
        <v>39976</v>
      </c>
      <c r="AP46" s="37">
        <v>0.70833333333333337</v>
      </c>
      <c r="AQ46" s="35">
        <v>134</v>
      </c>
      <c r="AR46" s="36">
        <v>39976</v>
      </c>
      <c r="AS46" s="37">
        <v>0.70833333333333337</v>
      </c>
      <c r="AT46" s="35">
        <v>107</v>
      </c>
      <c r="AU46" s="36">
        <v>39976</v>
      </c>
      <c r="AV46" s="37">
        <v>0.70833333333333337</v>
      </c>
      <c r="AW46" s="34">
        <v>134</v>
      </c>
      <c r="AX46" s="34">
        <v>107</v>
      </c>
      <c r="AY46" s="34"/>
      <c r="AZ46" s="34"/>
      <c r="BA46" s="34"/>
      <c r="BB46" s="34"/>
      <c r="BC46" s="38"/>
      <c r="BD46" s="39"/>
      <c r="BE46" s="25">
        <v>606</v>
      </c>
    </row>
    <row r="47" spans="1:59">
      <c r="A47" s="41">
        <v>0.10299999999999999</v>
      </c>
      <c r="B47" s="41">
        <f t="shared" si="1"/>
        <v>1.1680695997252641E-2</v>
      </c>
      <c r="C47">
        <v>0.7</v>
      </c>
      <c r="D47" s="10">
        <v>607</v>
      </c>
      <c r="E47" s="11" t="s">
        <v>261</v>
      </c>
      <c r="F47" s="12" t="s">
        <v>262</v>
      </c>
      <c r="G47" s="12" t="s">
        <v>120</v>
      </c>
      <c r="H47" s="13" t="s">
        <v>238</v>
      </c>
      <c r="I47" s="13" t="s">
        <v>238</v>
      </c>
      <c r="J47" s="14" t="s">
        <v>258</v>
      </c>
      <c r="K47" s="15">
        <v>28</v>
      </c>
      <c r="L47" s="12" t="s">
        <v>263</v>
      </c>
      <c r="M47" s="16">
        <v>30.837139000000001</v>
      </c>
      <c r="N47" s="16">
        <v>-24.15</v>
      </c>
      <c r="O47" s="12">
        <v>2</v>
      </c>
      <c r="P47" s="12">
        <v>120</v>
      </c>
      <c r="Q47" s="12" t="s">
        <v>58</v>
      </c>
      <c r="R47" s="12" t="s">
        <v>264</v>
      </c>
      <c r="S47" s="17" t="s">
        <v>260</v>
      </c>
      <c r="T47" s="18">
        <v>287.25</v>
      </c>
      <c r="U47" s="19">
        <v>3.3</v>
      </c>
      <c r="V47" s="19">
        <v>26207</v>
      </c>
      <c r="W47" s="18">
        <v>2972</v>
      </c>
      <c r="X47" s="18">
        <v>2189.6187989556138</v>
      </c>
      <c r="Y47" s="18">
        <v>248.31331592689298</v>
      </c>
      <c r="Z47" s="17">
        <v>11.34048155073072</v>
      </c>
      <c r="AA47" s="19">
        <v>1221</v>
      </c>
      <c r="AB47" s="19">
        <v>562</v>
      </c>
      <c r="AC47" s="18">
        <v>1189</v>
      </c>
      <c r="AD47" s="17">
        <v>41.08344549125168</v>
      </c>
      <c r="AE47" s="17">
        <v>18.909825033647376</v>
      </c>
      <c r="AF47" s="17">
        <v>40.006729475100947</v>
      </c>
      <c r="AG47" s="17">
        <v>103.53</v>
      </c>
      <c r="AH47" s="17">
        <v>106</v>
      </c>
      <c r="AI47" s="17">
        <v>84.16</v>
      </c>
      <c r="AJ47" s="17">
        <v>83.92</v>
      </c>
      <c r="AK47" s="18">
        <v>122.99</v>
      </c>
      <c r="AL47" s="18">
        <v>4545</v>
      </c>
      <c r="AM47" s="17">
        <v>17.342694699889343</v>
      </c>
      <c r="AN47" s="20">
        <v>276</v>
      </c>
      <c r="AO47" s="21">
        <v>39964</v>
      </c>
      <c r="AP47" s="22">
        <v>0.70833333333333337</v>
      </c>
      <c r="AQ47" s="20">
        <v>161</v>
      </c>
      <c r="AR47" s="21">
        <v>39964</v>
      </c>
      <c r="AS47" s="22">
        <v>0.70833333333333337</v>
      </c>
      <c r="AT47" s="20">
        <v>141</v>
      </c>
      <c r="AU47" s="21">
        <v>39962</v>
      </c>
      <c r="AV47" s="22">
        <v>0.66666666666666663</v>
      </c>
      <c r="AW47" s="19">
        <v>161</v>
      </c>
      <c r="AX47" s="19">
        <v>141</v>
      </c>
      <c r="AY47" s="19"/>
      <c r="AZ47" s="19"/>
      <c r="BA47" s="19"/>
      <c r="BB47" s="19"/>
      <c r="BC47" s="23"/>
      <c r="BD47" s="24"/>
      <c r="BE47" s="25">
        <v>607</v>
      </c>
    </row>
    <row r="48" spans="1:59">
      <c r="A48" s="41">
        <v>0.111</v>
      </c>
      <c r="B48" s="41">
        <f t="shared" si="1"/>
        <v>5.9438877081904153E-3</v>
      </c>
      <c r="C48">
        <v>0.6</v>
      </c>
      <c r="D48" s="10">
        <v>640</v>
      </c>
      <c r="E48" s="26" t="s">
        <v>265</v>
      </c>
      <c r="F48" s="27" t="s">
        <v>266</v>
      </c>
      <c r="G48" s="27" t="s">
        <v>132</v>
      </c>
      <c r="H48" s="28" t="s">
        <v>267</v>
      </c>
      <c r="I48" s="28" t="s">
        <v>267</v>
      </c>
      <c r="J48" s="29" t="s">
        <v>191</v>
      </c>
      <c r="K48" s="30">
        <v>17.3</v>
      </c>
      <c r="L48" s="27" t="s">
        <v>268</v>
      </c>
      <c r="M48" s="31">
        <v>29.619789000000001</v>
      </c>
      <c r="N48" s="31">
        <v>-23.897449000000002</v>
      </c>
      <c r="O48" s="27">
        <v>4</v>
      </c>
      <c r="P48" s="27">
        <v>100</v>
      </c>
      <c r="Q48" s="27" t="s">
        <v>58</v>
      </c>
      <c r="R48" s="27" t="s">
        <v>269</v>
      </c>
      <c r="S48" s="32" t="s">
        <v>59</v>
      </c>
      <c r="T48" s="33">
        <v>4971.3999999999996</v>
      </c>
      <c r="U48" s="34">
        <v>56.8</v>
      </c>
      <c r="V48" s="34">
        <v>3272545</v>
      </c>
      <c r="W48" s="33">
        <v>175240</v>
      </c>
      <c r="X48" s="33">
        <v>15798.583899907473</v>
      </c>
      <c r="Y48" s="33">
        <v>845.99106891418921</v>
      </c>
      <c r="Z48" s="32">
        <v>5.3548537911625358</v>
      </c>
      <c r="AA48" s="34">
        <v>95805</v>
      </c>
      <c r="AB48" s="34">
        <v>60526</v>
      </c>
      <c r="AC48" s="33">
        <v>18909</v>
      </c>
      <c r="AD48" s="32">
        <v>54.670737274594842</v>
      </c>
      <c r="AE48" s="32">
        <v>34.538918055238533</v>
      </c>
      <c r="AF48" s="32">
        <v>10.790344670166627</v>
      </c>
      <c r="AG48" s="32">
        <v>100.95</v>
      </c>
      <c r="AH48" s="32">
        <v>101.95</v>
      </c>
      <c r="AI48" s="32">
        <v>83.14</v>
      </c>
      <c r="AJ48" s="32">
        <v>81.91</v>
      </c>
      <c r="AK48" s="33">
        <v>119.98</v>
      </c>
      <c r="AL48" s="33">
        <v>1699702</v>
      </c>
      <c r="AM48" s="32">
        <v>51.938231559841043</v>
      </c>
      <c r="AN48" s="35">
        <v>1891</v>
      </c>
      <c r="AO48" s="36">
        <v>40032</v>
      </c>
      <c r="AP48" s="37">
        <v>0.75</v>
      </c>
      <c r="AQ48" s="35">
        <v>1332</v>
      </c>
      <c r="AR48" s="36">
        <v>40032</v>
      </c>
      <c r="AS48" s="37">
        <v>0.75</v>
      </c>
      <c r="AT48" s="35">
        <v>1227</v>
      </c>
      <c r="AU48" s="36">
        <v>40062</v>
      </c>
      <c r="AV48" s="37">
        <v>0.75</v>
      </c>
      <c r="AW48" s="34">
        <v>614</v>
      </c>
      <c r="AX48" s="34">
        <v>753</v>
      </c>
      <c r="AY48" s="34">
        <v>637</v>
      </c>
      <c r="AZ48" s="34">
        <v>590</v>
      </c>
      <c r="BA48" s="34"/>
      <c r="BB48" s="34"/>
      <c r="BC48" s="38"/>
      <c r="BD48" s="39"/>
      <c r="BE48" s="25">
        <v>640</v>
      </c>
    </row>
    <row r="49" spans="1:57">
      <c r="A49" s="41">
        <v>8.7999999999999995E-2</v>
      </c>
      <c r="B49" s="41">
        <f t="shared" si="1"/>
        <v>4.1024472453654254E-3</v>
      </c>
      <c r="C49">
        <v>0.9</v>
      </c>
      <c r="D49" s="10">
        <v>641</v>
      </c>
      <c r="E49" s="11" t="s">
        <v>270</v>
      </c>
      <c r="F49" s="12" t="s">
        <v>271</v>
      </c>
      <c r="G49" s="12" t="s">
        <v>120</v>
      </c>
      <c r="H49" s="13" t="s">
        <v>267</v>
      </c>
      <c r="I49" s="13" t="s">
        <v>267</v>
      </c>
      <c r="J49" s="14" t="s">
        <v>191</v>
      </c>
      <c r="K49" s="15">
        <v>86.5</v>
      </c>
      <c r="L49" s="12" t="s">
        <v>272</v>
      </c>
      <c r="M49" s="16">
        <v>30.024750000000001</v>
      </c>
      <c r="N49" s="16">
        <v>-23.852810000000002</v>
      </c>
      <c r="O49" s="12">
        <v>2</v>
      </c>
      <c r="P49" s="12">
        <v>80</v>
      </c>
      <c r="Q49" s="12" t="s">
        <v>58</v>
      </c>
      <c r="R49" s="12" t="s">
        <v>269</v>
      </c>
      <c r="S49" s="17" t="s">
        <v>59</v>
      </c>
      <c r="T49" s="18">
        <v>297.83999999999997</v>
      </c>
      <c r="U49" s="19">
        <v>3.4</v>
      </c>
      <c r="V49" s="19">
        <v>42129</v>
      </c>
      <c r="W49" s="18">
        <v>1964</v>
      </c>
      <c r="X49" s="18">
        <v>3394.7622884770344</v>
      </c>
      <c r="Y49" s="18">
        <v>158.25946817082999</v>
      </c>
      <c r="Z49" s="17">
        <v>4.6618718697334378</v>
      </c>
      <c r="AA49" s="19">
        <v>1454</v>
      </c>
      <c r="AB49" s="19">
        <v>267</v>
      </c>
      <c r="AC49" s="18">
        <v>243</v>
      </c>
      <c r="AD49" s="17">
        <v>74.032586558044812</v>
      </c>
      <c r="AE49" s="17">
        <v>13.594704684317719</v>
      </c>
      <c r="AF49" s="17">
        <v>12.372708757637474</v>
      </c>
      <c r="AG49" s="17">
        <v>99.8</v>
      </c>
      <c r="AH49" s="17">
        <v>100.62</v>
      </c>
      <c r="AI49" s="17">
        <v>83.15</v>
      </c>
      <c r="AJ49" s="17">
        <v>81.900000000000006</v>
      </c>
      <c r="AK49" s="18">
        <v>117.98</v>
      </c>
      <c r="AL49" s="18">
        <v>36913</v>
      </c>
      <c r="AM49" s="17">
        <v>87.61897980013768</v>
      </c>
      <c r="AN49" s="20">
        <v>419</v>
      </c>
      <c r="AO49" s="21">
        <v>39955</v>
      </c>
      <c r="AP49" s="22">
        <v>0.75</v>
      </c>
      <c r="AQ49" s="20">
        <v>248</v>
      </c>
      <c r="AR49" s="21">
        <v>39962</v>
      </c>
      <c r="AS49" s="22">
        <v>0.79166666666666663</v>
      </c>
      <c r="AT49" s="20">
        <v>210</v>
      </c>
      <c r="AU49" s="21">
        <v>39955</v>
      </c>
      <c r="AV49" s="22">
        <v>0.75</v>
      </c>
      <c r="AW49" s="19">
        <v>248</v>
      </c>
      <c r="AX49" s="19">
        <v>210</v>
      </c>
      <c r="AY49" s="19"/>
      <c r="AZ49" s="19"/>
      <c r="BA49" s="19"/>
      <c r="BB49" s="19"/>
      <c r="BC49" s="23"/>
      <c r="BD49" s="24"/>
      <c r="BE49" s="25">
        <v>641</v>
      </c>
    </row>
    <row r="50" spans="1:57">
      <c r="A50" s="41">
        <v>7.6999999999999999E-2</v>
      </c>
      <c r="B50" s="41">
        <f t="shared" si="1"/>
        <v>7.2539241311593301E-3</v>
      </c>
      <c r="C50">
        <v>0.5</v>
      </c>
      <c r="D50" s="10">
        <v>642</v>
      </c>
      <c r="E50" s="26" t="s">
        <v>273</v>
      </c>
      <c r="F50" s="27" t="s">
        <v>274</v>
      </c>
      <c r="G50" s="27" t="s">
        <v>120</v>
      </c>
      <c r="H50" s="28" t="s">
        <v>267</v>
      </c>
      <c r="I50" s="28" t="s">
        <v>267</v>
      </c>
      <c r="J50" s="29" t="s">
        <v>222</v>
      </c>
      <c r="K50" s="30">
        <v>8</v>
      </c>
      <c r="L50" s="27" t="s">
        <v>275</v>
      </c>
      <c r="M50" s="31">
        <v>30.202559999999998</v>
      </c>
      <c r="N50" s="31">
        <v>-23.812071</v>
      </c>
      <c r="O50" s="27">
        <v>2</v>
      </c>
      <c r="P50" s="27">
        <v>80</v>
      </c>
      <c r="Q50" s="27" t="s">
        <v>58</v>
      </c>
      <c r="R50" s="27" t="s">
        <v>276</v>
      </c>
      <c r="S50" s="32" t="s">
        <v>269</v>
      </c>
      <c r="T50" s="33">
        <v>333.81</v>
      </c>
      <c r="U50" s="34">
        <v>3.8</v>
      </c>
      <c r="V50" s="34">
        <v>72309</v>
      </c>
      <c r="W50" s="33">
        <v>6812</v>
      </c>
      <c r="X50" s="33">
        <v>5198.8136964141277</v>
      </c>
      <c r="Y50" s="33">
        <v>489.7636379976633</v>
      </c>
      <c r="Z50" s="32">
        <v>9.4206806898173117</v>
      </c>
      <c r="AA50" s="34">
        <v>3584</v>
      </c>
      <c r="AB50" s="34">
        <v>1286</v>
      </c>
      <c r="AC50" s="33">
        <v>1942</v>
      </c>
      <c r="AD50" s="32">
        <v>52.613035819142681</v>
      </c>
      <c r="AE50" s="32">
        <v>18.878449794480328</v>
      </c>
      <c r="AF50" s="32">
        <v>28.50851438637698</v>
      </c>
      <c r="AG50" s="32">
        <v>88.44</v>
      </c>
      <c r="AH50" s="32">
        <v>89.34</v>
      </c>
      <c r="AI50" s="32">
        <v>79.83</v>
      </c>
      <c r="AJ50" s="32">
        <v>71.84</v>
      </c>
      <c r="AK50" s="33">
        <v>106.99</v>
      </c>
      <c r="AL50" s="33">
        <v>47908</v>
      </c>
      <c r="AM50" s="32">
        <v>66.254546460329976</v>
      </c>
      <c r="AN50" s="35">
        <v>624</v>
      </c>
      <c r="AO50" s="36">
        <v>39941</v>
      </c>
      <c r="AP50" s="37">
        <v>0.70833333333333337</v>
      </c>
      <c r="AQ50" s="35">
        <v>353</v>
      </c>
      <c r="AR50" s="36">
        <v>39948</v>
      </c>
      <c r="AS50" s="37">
        <v>0.54166666666666663</v>
      </c>
      <c r="AT50" s="35">
        <v>384</v>
      </c>
      <c r="AU50" s="36">
        <v>39941</v>
      </c>
      <c r="AV50" s="37">
        <v>0.70833333333333337</v>
      </c>
      <c r="AW50" s="34">
        <v>353</v>
      </c>
      <c r="AX50" s="34">
        <v>384</v>
      </c>
      <c r="AY50" s="34"/>
      <c r="AZ50" s="34"/>
      <c r="BA50" s="34"/>
      <c r="BB50" s="34"/>
      <c r="BC50" s="38"/>
      <c r="BD50" s="39"/>
      <c r="BE50" s="25">
        <v>642</v>
      </c>
    </row>
    <row r="51" spans="1:57">
      <c r="A51" s="41">
        <v>9.0999999999999998E-2</v>
      </c>
      <c r="B51" s="41">
        <f t="shared" si="1"/>
        <v>1.0518237801989579E-2</v>
      </c>
      <c r="C51">
        <v>0.5</v>
      </c>
      <c r="D51" s="10">
        <v>643</v>
      </c>
      <c r="E51" s="11" t="s">
        <v>277</v>
      </c>
      <c r="F51" s="12" t="s">
        <v>278</v>
      </c>
      <c r="G51" s="12" t="s">
        <v>120</v>
      </c>
      <c r="H51" s="13" t="s">
        <v>267</v>
      </c>
      <c r="I51" s="13" t="s">
        <v>267</v>
      </c>
      <c r="J51" s="14" t="s">
        <v>222</v>
      </c>
      <c r="K51" s="15">
        <v>45</v>
      </c>
      <c r="L51" s="12" t="s">
        <v>279</v>
      </c>
      <c r="M51" s="16">
        <v>30.533660999999999</v>
      </c>
      <c r="N51" s="16">
        <v>-23.894030000000001</v>
      </c>
      <c r="O51" s="12">
        <v>2</v>
      </c>
      <c r="P51" s="12">
        <v>120</v>
      </c>
      <c r="Q51" s="12" t="s">
        <v>58</v>
      </c>
      <c r="R51" s="12" t="s">
        <v>276</v>
      </c>
      <c r="S51" s="17" t="s">
        <v>280</v>
      </c>
      <c r="T51" s="18">
        <v>336.25</v>
      </c>
      <c r="U51" s="19">
        <v>3.8</v>
      </c>
      <c r="V51" s="19">
        <v>37998</v>
      </c>
      <c r="W51" s="18">
        <v>4392</v>
      </c>
      <c r="X51" s="18">
        <v>2712.124907063197</v>
      </c>
      <c r="Y51" s="18">
        <v>313.48104089219333</v>
      </c>
      <c r="Z51" s="17">
        <v>11.558503079109427</v>
      </c>
      <c r="AA51" s="19">
        <v>1891</v>
      </c>
      <c r="AB51" s="19">
        <v>898</v>
      </c>
      <c r="AC51" s="18">
        <v>1603</v>
      </c>
      <c r="AD51" s="17">
        <v>43.055555555555557</v>
      </c>
      <c r="AE51" s="17">
        <v>20.446265938069217</v>
      </c>
      <c r="AF51" s="17">
        <v>36.498178506375226</v>
      </c>
      <c r="AG51" s="17">
        <v>109.55</v>
      </c>
      <c r="AH51" s="17">
        <v>112.45</v>
      </c>
      <c r="AI51" s="17">
        <v>87.3</v>
      </c>
      <c r="AJ51" s="17">
        <v>87.94</v>
      </c>
      <c r="AK51" s="18">
        <v>129.97999999999999</v>
      </c>
      <c r="AL51" s="18">
        <v>11021</v>
      </c>
      <c r="AM51" s="17">
        <v>29.004158113584928</v>
      </c>
      <c r="AN51" s="20">
        <v>350</v>
      </c>
      <c r="AO51" s="21">
        <v>39948</v>
      </c>
      <c r="AP51" s="22">
        <v>0.625</v>
      </c>
      <c r="AQ51" s="20">
        <v>222</v>
      </c>
      <c r="AR51" s="21">
        <v>39948</v>
      </c>
      <c r="AS51" s="22">
        <v>0.625</v>
      </c>
      <c r="AT51" s="20">
        <v>165</v>
      </c>
      <c r="AU51" s="21">
        <v>39949</v>
      </c>
      <c r="AV51" s="22">
        <v>0.58333333333333337</v>
      </c>
      <c r="AW51" s="19">
        <v>222</v>
      </c>
      <c r="AX51" s="19">
        <v>165</v>
      </c>
      <c r="AY51" s="19"/>
      <c r="AZ51" s="19"/>
      <c r="BA51" s="19"/>
      <c r="BB51" s="19"/>
      <c r="BC51" s="23"/>
      <c r="BD51" s="24"/>
      <c r="BE51" s="25">
        <v>643</v>
      </c>
    </row>
    <row r="52" spans="1:57">
      <c r="A52" s="41">
        <v>9.2999999999999999E-2</v>
      </c>
      <c r="B52" s="41">
        <f t="shared" si="1"/>
        <v>9.8780947967694946E-3</v>
      </c>
      <c r="C52">
        <v>0.4</v>
      </c>
      <c r="D52" s="10">
        <v>644</v>
      </c>
      <c r="E52" s="26" t="s">
        <v>281</v>
      </c>
      <c r="F52" s="27" t="s">
        <v>282</v>
      </c>
      <c r="G52" s="27" t="s">
        <v>120</v>
      </c>
      <c r="H52" s="28" t="s">
        <v>267</v>
      </c>
      <c r="I52" s="28" t="s">
        <v>267</v>
      </c>
      <c r="J52" s="29" t="s">
        <v>227</v>
      </c>
      <c r="K52" s="30">
        <v>30.8</v>
      </c>
      <c r="L52" s="27" t="s">
        <v>283</v>
      </c>
      <c r="M52" s="31">
        <v>30.88345</v>
      </c>
      <c r="N52" s="31">
        <v>-23.922550000000001</v>
      </c>
      <c r="O52" s="27">
        <v>2</v>
      </c>
      <c r="P52" s="27">
        <v>100</v>
      </c>
      <c r="Q52" s="27" t="s">
        <v>58</v>
      </c>
      <c r="R52" s="27" t="s">
        <v>264</v>
      </c>
      <c r="S52" s="32" t="s">
        <v>280</v>
      </c>
      <c r="T52" s="33">
        <v>338.25</v>
      </c>
      <c r="U52" s="34">
        <v>3.9</v>
      </c>
      <c r="V52" s="34">
        <v>30212</v>
      </c>
      <c r="W52" s="33">
        <v>3209</v>
      </c>
      <c r="X52" s="33">
        <v>2143.6452328159644</v>
      </c>
      <c r="Y52" s="33">
        <v>227.68957871396896</v>
      </c>
      <c r="Z52" s="32">
        <v>10.621607308354296</v>
      </c>
      <c r="AA52" s="34">
        <v>1609</v>
      </c>
      <c r="AB52" s="34">
        <v>627</v>
      </c>
      <c r="AC52" s="33">
        <v>973</v>
      </c>
      <c r="AD52" s="32">
        <v>50.140230601433466</v>
      </c>
      <c r="AE52" s="32">
        <v>19.538797133063259</v>
      </c>
      <c r="AF52" s="32">
        <v>30.320972265503272</v>
      </c>
      <c r="AG52" s="32">
        <v>107.65</v>
      </c>
      <c r="AH52" s="32">
        <v>110.17</v>
      </c>
      <c r="AI52" s="32">
        <v>86.4</v>
      </c>
      <c r="AJ52" s="32">
        <v>86.93</v>
      </c>
      <c r="AK52" s="33">
        <v>127.98</v>
      </c>
      <c r="AL52" s="33">
        <v>19581</v>
      </c>
      <c r="AM52" s="32">
        <v>64.811995233681984</v>
      </c>
      <c r="AN52" s="35">
        <v>242</v>
      </c>
      <c r="AO52" s="36">
        <v>39948</v>
      </c>
      <c r="AP52" s="37">
        <v>0.66666666666666663</v>
      </c>
      <c r="AQ52" s="35">
        <v>150</v>
      </c>
      <c r="AR52" s="36">
        <v>39950</v>
      </c>
      <c r="AS52" s="37">
        <v>0.75</v>
      </c>
      <c r="AT52" s="35">
        <v>162</v>
      </c>
      <c r="AU52" s="36">
        <v>39948</v>
      </c>
      <c r="AV52" s="37">
        <v>0.625</v>
      </c>
      <c r="AW52" s="34">
        <v>150</v>
      </c>
      <c r="AX52" s="34">
        <v>162</v>
      </c>
      <c r="AY52" s="34"/>
      <c r="AZ52" s="34"/>
      <c r="BA52" s="34"/>
      <c r="BB52" s="34"/>
      <c r="BC52" s="38"/>
      <c r="BD52" s="39"/>
      <c r="BE52" s="25">
        <v>644</v>
      </c>
    </row>
    <row r="53" spans="1:57">
      <c r="A53" s="41">
        <v>0.14599999999999999</v>
      </c>
      <c r="B53" s="41">
        <f t="shared" si="1"/>
        <v>2.2815131329609304E-2</v>
      </c>
      <c r="C53">
        <v>0.6</v>
      </c>
      <c r="D53" s="40">
        <v>646</v>
      </c>
      <c r="E53" s="26" t="s">
        <v>284</v>
      </c>
      <c r="F53" s="27" t="s">
        <v>285</v>
      </c>
      <c r="G53" s="27" t="s">
        <v>132</v>
      </c>
      <c r="H53" s="28" t="s">
        <v>286</v>
      </c>
      <c r="I53" s="28" t="s">
        <v>286</v>
      </c>
      <c r="J53" s="29" t="s">
        <v>191</v>
      </c>
      <c r="K53" s="30">
        <v>15.4</v>
      </c>
      <c r="L53" s="27" t="s">
        <v>287</v>
      </c>
      <c r="M53" s="31">
        <v>29.589960000000001</v>
      </c>
      <c r="N53" s="31">
        <v>-23.814461000000001</v>
      </c>
      <c r="O53" s="27">
        <v>2</v>
      </c>
      <c r="P53" s="27">
        <v>120</v>
      </c>
      <c r="Q53" s="27" t="s">
        <v>58</v>
      </c>
      <c r="R53" s="27" t="s">
        <v>288</v>
      </c>
      <c r="S53" s="32" t="s">
        <v>59</v>
      </c>
      <c r="T53" s="33">
        <v>5017</v>
      </c>
      <c r="U53" s="34">
        <v>57.3</v>
      </c>
      <c r="V53" s="34">
        <v>970992</v>
      </c>
      <c r="W53" s="33">
        <v>151735</v>
      </c>
      <c r="X53" s="33">
        <v>4644.9687063982456</v>
      </c>
      <c r="Y53" s="33">
        <v>725.8600757424756</v>
      </c>
      <c r="Z53" s="32">
        <v>15.626802280554319</v>
      </c>
      <c r="AA53" s="34">
        <v>45335</v>
      </c>
      <c r="AB53" s="34">
        <v>36923</v>
      </c>
      <c r="AC53" s="33">
        <v>69477</v>
      </c>
      <c r="AD53" s="32">
        <v>29.877747388539227</v>
      </c>
      <c r="AE53" s="32">
        <v>24.333871552377502</v>
      </c>
      <c r="AF53" s="32">
        <v>45.788381059083271</v>
      </c>
      <c r="AG53" s="32">
        <v>97.2</v>
      </c>
      <c r="AH53" s="32">
        <v>99.62</v>
      </c>
      <c r="AI53" s="32">
        <v>84.15</v>
      </c>
      <c r="AJ53" s="32">
        <v>77.930000000000007</v>
      </c>
      <c r="AK53" s="33">
        <v>116.98</v>
      </c>
      <c r="AL53" s="33">
        <v>103400</v>
      </c>
      <c r="AM53" s="32">
        <v>10.648903389523291</v>
      </c>
      <c r="AN53" s="35">
        <v>689</v>
      </c>
      <c r="AO53" s="36">
        <v>39976</v>
      </c>
      <c r="AP53" s="37">
        <v>0.625</v>
      </c>
      <c r="AQ53" s="35">
        <v>450</v>
      </c>
      <c r="AR53" s="36">
        <v>40083</v>
      </c>
      <c r="AS53" s="37">
        <v>0.54166666666666663</v>
      </c>
      <c r="AT53" s="35">
        <v>458</v>
      </c>
      <c r="AU53" s="36">
        <v>40171</v>
      </c>
      <c r="AV53" s="37">
        <v>0.75</v>
      </c>
      <c r="AW53" s="34">
        <v>450</v>
      </c>
      <c r="AX53" s="34">
        <v>458</v>
      </c>
      <c r="AY53" s="34"/>
      <c r="AZ53" s="34"/>
      <c r="BA53" s="34"/>
      <c r="BB53" s="34"/>
      <c r="BC53" s="38"/>
      <c r="BD53" s="39"/>
      <c r="BE53" s="25">
        <v>646</v>
      </c>
    </row>
    <row r="54" spans="1:57">
      <c r="A54" s="41">
        <v>0.122</v>
      </c>
      <c r="B54" s="41">
        <f t="shared" si="1"/>
        <v>8.8915629824720729E-3</v>
      </c>
      <c r="C54">
        <v>0.6</v>
      </c>
      <c r="D54" s="10">
        <v>647</v>
      </c>
      <c r="E54" s="11" t="s">
        <v>289</v>
      </c>
      <c r="F54" s="12" t="s">
        <v>290</v>
      </c>
      <c r="G54" s="12" t="s">
        <v>120</v>
      </c>
      <c r="H54" s="13" t="s">
        <v>286</v>
      </c>
      <c r="I54" s="13" t="s">
        <v>286</v>
      </c>
      <c r="J54" s="14" t="s">
        <v>191</v>
      </c>
      <c r="K54" s="15">
        <v>140</v>
      </c>
      <c r="L54" s="12" t="s">
        <v>291</v>
      </c>
      <c r="M54" s="16">
        <v>30.597469</v>
      </c>
      <c r="N54" s="16">
        <v>-23.35923</v>
      </c>
      <c r="O54" s="12">
        <v>2</v>
      </c>
      <c r="P54" s="12">
        <v>100</v>
      </c>
      <c r="Q54" s="12" t="s">
        <v>58</v>
      </c>
      <c r="R54" s="12" t="s">
        <v>292</v>
      </c>
      <c r="S54" s="17" t="s">
        <v>200</v>
      </c>
      <c r="T54" s="18">
        <v>324.5</v>
      </c>
      <c r="U54" s="19">
        <v>3.7</v>
      </c>
      <c r="V54" s="19">
        <v>44044</v>
      </c>
      <c r="W54" s="18">
        <v>3210</v>
      </c>
      <c r="X54" s="18">
        <v>3257.4915254237285</v>
      </c>
      <c r="Y54" s="18">
        <v>237.41140215716487</v>
      </c>
      <c r="Z54" s="17">
        <v>7.28816637907547</v>
      </c>
      <c r="AA54" s="19">
        <v>1636</v>
      </c>
      <c r="AB54" s="19">
        <v>1042</v>
      </c>
      <c r="AC54" s="18">
        <v>532</v>
      </c>
      <c r="AD54" s="17">
        <v>50.965732087227408</v>
      </c>
      <c r="AE54" s="17">
        <v>32.461059190031158</v>
      </c>
      <c r="AF54" s="17">
        <v>16.573208722741434</v>
      </c>
      <c r="AG54" s="17">
        <v>96.16</v>
      </c>
      <c r="AH54" s="17">
        <v>96.74</v>
      </c>
      <c r="AI54" s="17">
        <v>88.71</v>
      </c>
      <c r="AJ54" s="17">
        <v>75.92</v>
      </c>
      <c r="AK54" s="18">
        <v>116.99</v>
      </c>
      <c r="AL54" s="18">
        <v>17481</v>
      </c>
      <c r="AM54" s="17">
        <v>39.689855598946508</v>
      </c>
      <c r="AN54" s="20">
        <v>350</v>
      </c>
      <c r="AO54" s="21">
        <v>40081</v>
      </c>
      <c r="AP54" s="22">
        <v>0.75</v>
      </c>
      <c r="AQ54" s="20">
        <v>183</v>
      </c>
      <c r="AR54" s="21">
        <v>40081</v>
      </c>
      <c r="AS54" s="22">
        <v>0.70833333333333337</v>
      </c>
      <c r="AT54" s="20">
        <v>224</v>
      </c>
      <c r="AU54" s="21">
        <v>40083</v>
      </c>
      <c r="AV54" s="22">
        <v>0.54166666666666663</v>
      </c>
      <c r="AW54" s="19">
        <v>183</v>
      </c>
      <c r="AX54" s="19">
        <v>224</v>
      </c>
      <c r="AY54" s="19"/>
      <c r="AZ54" s="19"/>
      <c r="BA54" s="19"/>
      <c r="BB54" s="19"/>
      <c r="BC54" s="23"/>
      <c r="BD54" s="24"/>
      <c r="BE54" s="25">
        <v>647</v>
      </c>
    </row>
    <row r="55" spans="1:57">
      <c r="A55" s="41">
        <v>0.13900000000000001</v>
      </c>
      <c r="B55" s="41">
        <f t="shared" si="1"/>
        <v>2.8555336474949233E-2</v>
      </c>
      <c r="C55">
        <v>0.7</v>
      </c>
      <c r="D55" s="10">
        <v>648</v>
      </c>
      <c r="E55" s="26" t="s">
        <v>293</v>
      </c>
      <c r="F55" s="27" t="s">
        <v>294</v>
      </c>
      <c r="G55" s="27" t="s">
        <v>120</v>
      </c>
      <c r="H55" s="28" t="s">
        <v>286</v>
      </c>
      <c r="I55" s="28" t="s">
        <v>286</v>
      </c>
      <c r="J55" s="29"/>
      <c r="K55" s="30">
        <v>73</v>
      </c>
      <c r="L55" s="27" t="s">
        <v>295</v>
      </c>
      <c r="M55" s="31">
        <v>30.057649999999999</v>
      </c>
      <c r="N55" s="31">
        <v>-23.609383000000001</v>
      </c>
      <c r="O55" s="27">
        <v>2</v>
      </c>
      <c r="P55" s="27">
        <v>120</v>
      </c>
      <c r="Q55" s="27" t="s">
        <v>58</v>
      </c>
      <c r="R55" s="27" t="s">
        <v>200</v>
      </c>
      <c r="S55" s="32" t="s">
        <v>59</v>
      </c>
      <c r="T55" s="33">
        <v>402.5</v>
      </c>
      <c r="U55" s="34">
        <v>4.5999999999999996</v>
      </c>
      <c r="V55" s="34">
        <v>50717</v>
      </c>
      <c r="W55" s="33">
        <v>10419</v>
      </c>
      <c r="X55" s="33">
        <v>3024.1192546583852</v>
      </c>
      <c r="Y55" s="33">
        <v>621.25714285714287</v>
      </c>
      <c r="Z55" s="32">
        <v>20.543407535934698</v>
      </c>
      <c r="AA55" s="34">
        <v>3272</v>
      </c>
      <c r="AB55" s="34">
        <v>1895</v>
      </c>
      <c r="AC55" s="33">
        <v>5252</v>
      </c>
      <c r="AD55" s="32">
        <v>31.404165466935407</v>
      </c>
      <c r="AE55" s="32">
        <v>18.187925904597371</v>
      </c>
      <c r="AF55" s="32">
        <v>50.407908628467226</v>
      </c>
      <c r="AG55" s="32">
        <v>89.39</v>
      </c>
      <c r="AH55" s="32">
        <v>92.83</v>
      </c>
      <c r="AI55" s="32">
        <v>76.09</v>
      </c>
      <c r="AJ55" s="32">
        <v>69.94</v>
      </c>
      <c r="AK55" s="33">
        <v>109.98</v>
      </c>
      <c r="AL55" s="33">
        <v>2702</v>
      </c>
      <c r="AM55" s="32">
        <v>5.3276021846718065</v>
      </c>
      <c r="AN55" s="35">
        <v>391</v>
      </c>
      <c r="AO55" s="36">
        <v>39976</v>
      </c>
      <c r="AP55" s="37">
        <v>0.75</v>
      </c>
      <c r="AQ55" s="35">
        <v>203</v>
      </c>
      <c r="AR55" s="36">
        <v>39971</v>
      </c>
      <c r="AS55" s="37">
        <v>0.625</v>
      </c>
      <c r="AT55" s="35">
        <v>270</v>
      </c>
      <c r="AU55" s="36">
        <v>39976</v>
      </c>
      <c r="AV55" s="37">
        <v>0.75</v>
      </c>
      <c r="AW55" s="34">
        <v>203</v>
      </c>
      <c r="AX55" s="34">
        <v>270</v>
      </c>
      <c r="AY55" s="34"/>
      <c r="AZ55" s="34"/>
      <c r="BA55" s="34"/>
      <c r="BB55" s="34"/>
      <c r="BC55" s="38"/>
      <c r="BD55" s="39"/>
      <c r="BE55" s="25">
        <v>648</v>
      </c>
    </row>
    <row r="56" spans="1:57">
      <c r="A56" s="41">
        <v>0.13200000000000001</v>
      </c>
      <c r="B56" s="41">
        <f t="shared" si="1"/>
        <v>1.4007573844988639E-2</v>
      </c>
      <c r="C56">
        <v>0.7</v>
      </c>
      <c r="D56" s="10">
        <v>649</v>
      </c>
      <c r="E56" s="11" t="s">
        <v>296</v>
      </c>
      <c r="F56" s="12" t="s">
        <v>297</v>
      </c>
      <c r="G56" s="12" t="s">
        <v>120</v>
      </c>
      <c r="H56" s="13" t="s">
        <v>286</v>
      </c>
      <c r="I56" s="13" t="s">
        <v>286</v>
      </c>
      <c r="J56" s="14"/>
      <c r="K56" s="15">
        <v>87</v>
      </c>
      <c r="L56" s="12" t="s">
        <v>298</v>
      </c>
      <c r="M56" s="16">
        <v>30.158583</v>
      </c>
      <c r="N56" s="16">
        <v>-23.536698999999999</v>
      </c>
      <c r="O56" s="12">
        <v>2</v>
      </c>
      <c r="P56" s="12">
        <v>120</v>
      </c>
      <c r="Q56" s="12" t="s">
        <v>58</v>
      </c>
      <c r="R56" s="12" t="s">
        <v>292</v>
      </c>
      <c r="S56" s="17" t="s">
        <v>200</v>
      </c>
      <c r="T56" s="18">
        <v>295.5</v>
      </c>
      <c r="U56" s="19">
        <v>3.4</v>
      </c>
      <c r="V56" s="19">
        <v>35649</v>
      </c>
      <c r="W56" s="18">
        <v>3783</v>
      </c>
      <c r="X56" s="18">
        <v>2895.3502538071066</v>
      </c>
      <c r="Y56" s="18">
        <v>307.24873096446703</v>
      </c>
      <c r="Z56" s="17">
        <v>10.611798367415636</v>
      </c>
      <c r="AA56" s="19">
        <v>2117</v>
      </c>
      <c r="AB56" s="19">
        <v>939</v>
      </c>
      <c r="AC56" s="18">
        <v>727</v>
      </c>
      <c r="AD56" s="17">
        <v>55.960877610362147</v>
      </c>
      <c r="AE56" s="17">
        <v>24.821570182394925</v>
      </c>
      <c r="AF56" s="17">
        <v>19.217552207242932</v>
      </c>
      <c r="AG56" s="17">
        <v>88.8</v>
      </c>
      <c r="AH56" s="17">
        <v>90.07</v>
      </c>
      <c r="AI56" s="17">
        <v>78.09</v>
      </c>
      <c r="AJ56" s="17">
        <v>62.91</v>
      </c>
      <c r="AK56" s="18">
        <v>114.99</v>
      </c>
      <c r="AL56" s="18">
        <v>3340</v>
      </c>
      <c r="AM56" s="17">
        <v>9.369126763724088</v>
      </c>
      <c r="AN56" s="20">
        <v>348</v>
      </c>
      <c r="AO56" s="21">
        <v>39962</v>
      </c>
      <c r="AP56" s="22">
        <v>0.75</v>
      </c>
      <c r="AQ56" s="20">
        <v>276</v>
      </c>
      <c r="AR56" s="21">
        <v>39962</v>
      </c>
      <c r="AS56" s="22">
        <v>0.79166666666666663</v>
      </c>
      <c r="AT56" s="20">
        <v>244</v>
      </c>
      <c r="AU56" s="21">
        <v>39964</v>
      </c>
      <c r="AV56" s="22">
        <v>0.625</v>
      </c>
      <c r="AW56" s="19">
        <v>276</v>
      </c>
      <c r="AX56" s="19">
        <v>244</v>
      </c>
      <c r="AY56" s="19"/>
      <c r="AZ56" s="19"/>
      <c r="BA56" s="19"/>
      <c r="BB56" s="19"/>
      <c r="BC56" s="23"/>
      <c r="BD56" s="24"/>
      <c r="BE56" s="25">
        <v>649</v>
      </c>
    </row>
    <row r="57" spans="1:57">
      <c r="A57" s="41">
        <v>0.18099999999999999</v>
      </c>
      <c r="B57" s="41">
        <f t="shared" si="1"/>
        <v>2.9376262626262625E-2</v>
      </c>
      <c r="C57">
        <v>0.7</v>
      </c>
      <c r="D57" s="10">
        <v>655</v>
      </c>
      <c r="E57" s="11" t="s">
        <v>169</v>
      </c>
      <c r="F57" s="12" t="s">
        <v>170</v>
      </c>
      <c r="G57" s="12" t="s">
        <v>132</v>
      </c>
      <c r="H57" s="13" t="s">
        <v>171</v>
      </c>
      <c r="I57" s="13" t="s">
        <v>55</v>
      </c>
      <c r="J57" s="14" t="s">
        <v>172</v>
      </c>
      <c r="K57" s="15">
        <v>48</v>
      </c>
      <c r="L57" s="12" t="s">
        <v>173</v>
      </c>
      <c r="M57" s="16">
        <v>28.877732999999999</v>
      </c>
      <c r="N57" s="16">
        <v>-24.340733</v>
      </c>
      <c r="O57" s="12">
        <v>2</v>
      </c>
      <c r="P57" s="12">
        <v>120</v>
      </c>
      <c r="Q57" s="12" t="s">
        <v>58</v>
      </c>
      <c r="R57" s="12" t="s">
        <v>95</v>
      </c>
      <c r="S57" s="17" t="s">
        <v>174</v>
      </c>
      <c r="T57" s="18">
        <v>1871.5</v>
      </c>
      <c r="U57" s="19">
        <v>21.4</v>
      </c>
      <c r="V57" s="19">
        <v>430056</v>
      </c>
      <c r="W57" s="18">
        <v>69798</v>
      </c>
      <c r="X57" s="18">
        <v>5515.0114881111404</v>
      </c>
      <c r="Y57" s="18">
        <v>895.08522575474217</v>
      </c>
      <c r="Z57" s="17">
        <v>16.229979351526314</v>
      </c>
      <c r="AA57" s="19">
        <v>24170</v>
      </c>
      <c r="AB57" s="19">
        <v>12758</v>
      </c>
      <c r="AC57" s="18">
        <v>32870</v>
      </c>
      <c r="AD57" s="17">
        <v>34.6284993839365</v>
      </c>
      <c r="AE57" s="17">
        <v>18.27846070087968</v>
      </c>
      <c r="AF57" s="17">
        <v>47.093039915183816</v>
      </c>
      <c r="AG57" s="17">
        <v>93.73</v>
      </c>
      <c r="AH57" s="17">
        <v>96.81</v>
      </c>
      <c r="AI57" s="17">
        <v>77.8</v>
      </c>
      <c r="AJ57" s="17">
        <v>71.92</v>
      </c>
      <c r="AK57" s="18">
        <v>114.98</v>
      </c>
      <c r="AL57" s="18">
        <v>32635</v>
      </c>
      <c r="AM57" s="17">
        <v>7.5885466078836243</v>
      </c>
      <c r="AN57" s="20">
        <v>1223</v>
      </c>
      <c r="AO57" s="21">
        <v>40035</v>
      </c>
      <c r="AP57" s="22">
        <v>0.625</v>
      </c>
      <c r="AQ57" s="20">
        <v>697</v>
      </c>
      <c r="AR57" s="21">
        <v>40033</v>
      </c>
      <c r="AS57" s="22">
        <v>4.1666666666666664E-2</v>
      </c>
      <c r="AT57" s="20">
        <v>1076</v>
      </c>
      <c r="AU57" s="21">
        <v>40035</v>
      </c>
      <c r="AV57" s="22">
        <v>0.625</v>
      </c>
      <c r="AW57" s="19">
        <v>697</v>
      </c>
      <c r="AX57" s="19">
        <v>1076</v>
      </c>
      <c r="AY57" s="19"/>
      <c r="AZ57" s="19"/>
      <c r="BA57" s="19"/>
      <c r="BB57" s="19"/>
      <c r="BC57" s="23"/>
      <c r="BD57" s="24"/>
      <c r="BE57" s="25">
        <v>655</v>
      </c>
    </row>
    <row r="58" spans="1:57">
      <c r="A58" s="41">
        <v>0.159</v>
      </c>
      <c r="B58" s="41">
        <f t="shared" si="1"/>
        <v>2.7645049198136529E-2</v>
      </c>
      <c r="C58">
        <v>0.6</v>
      </c>
      <c r="D58" s="10">
        <v>656</v>
      </c>
      <c r="E58" s="26" t="s">
        <v>175</v>
      </c>
      <c r="F58" s="27" t="s">
        <v>176</v>
      </c>
      <c r="G58" s="27" t="s">
        <v>177</v>
      </c>
      <c r="H58" s="28" t="s">
        <v>171</v>
      </c>
      <c r="I58" s="28" t="s">
        <v>55</v>
      </c>
      <c r="J58" s="29" t="s">
        <v>178</v>
      </c>
      <c r="K58" s="30">
        <v>10.6</v>
      </c>
      <c r="L58" s="27" t="s">
        <v>179</v>
      </c>
      <c r="M58" s="31">
        <v>29.111944000000001</v>
      </c>
      <c r="N58" s="31">
        <v>-24.157222999999998</v>
      </c>
      <c r="O58" s="27">
        <v>2</v>
      </c>
      <c r="P58" s="27">
        <v>100</v>
      </c>
      <c r="Q58" s="27" t="s">
        <v>58</v>
      </c>
      <c r="R58" s="27" t="s">
        <v>59</v>
      </c>
      <c r="S58" s="32" t="s">
        <v>95</v>
      </c>
      <c r="T58" s="33">
        <v>773.75</v>
      </c>
      <c r="U58" s="34">
        <v>8.8000000000000007</v>
      </c>
      <c r="V58" s="34">
        <v>143603</v>
      </c>
      <c r="W58" s="33">
        <v>24968</v>
      </c>
      <c r="X58" s="33">
        <v>4454.2449111470114</v>
      </c>
      <c r="Y58" s="33">
        <v>774.45169628432961</v>
      </c>
      <c r="Z58" s="32">
        <v>17.386823395054421</v>
      </c>
      <c r="AA58" s="34">
        <v>8945</v>
      </c>
      <c r="AB58" s="34">
        <v>4634</v>
      </c>
      <c r="AC58" s="33">
        <v>11389</v>
      </c>
      <c r="AD58" s="32">
        <v>35.825857097084267</v>
      </c>
      <c r="AE58" s="32">
        <v>18.55975648830503</v>
      </c>
      <c r="AF58" s="32">
        <v>45.614386414610699</v>
      </c>
      <c r="AG58" s="32">
        <v>96.86</v>
      </c>
      <c r="AH58" s="32">
        <v>100.7</v>
      </c>
      <c r="AI58" s="32">
        <v>78.569999999999993</v>
      </c>
      <c r="AJ58" s="32">
        <v>73.94</v>
      </c>
      <c r="AK58" s="33">
        <v>117.98</v>
      </c>
      <c r="AL58" s="33">
        <v>66241</v>
      </c>
      <c r="AM58" s="32">
        <v>46.127866409476127</v>
      </c>
      <c r="AN58" s="35">
        <v>524</v>
      </c>
      <c r="AO58" s="36">
        <v>40053</v>
      </c>
      <c r="AP58" s="37">
        <v>0.625</v>
      </c>
      <c r="AQ58" s="35">
        <v>273</v>
      </c>
      <c r="AR58" s="36">
        <v>40053</v>
      </c>
      <c r="AS58" s="37">
        <v>0.625</v>
      </c>
      <c r="AT58" s="35">
        <v>387</v>
      </c>
      <c r="AU58" s="36">
        <v>40055</v>
      </c>
      <c r="AV58" s="37">
        <v>0.66666666666666663</v>
      </c>
      <c r="AW58" s="34">
        <v>273</v>
      </c>
      <c r="AX58" s="34">
        <v>387</v>
      </c>
      <c r="AY58" s="34"/>
      <c r="AZ58" s="34"/>
      <c r="BA58" s="34"/>
      <c r="BB58" s="34"/>
      <c r="BC58" s="38"/>
      <c r="BD58" s="39"/>
      <c r="BE58" s="25">
        <v>656</v>
      </c>
    </row>
    <row r="59" spans="1:57">
      <c r="A59" s="41">
        <v>0.17699999999999999</v>
      </c>
      <c r="B59" s="41">
        <f t="shared" si="1"/>
        <v>2.2425280226839751E-2</v>
      </c>
      <c r="C59">
        <v>0.6</v>
      </c>
      <c r="D59" s="10">
        <v>691</v>
      </c>
      <c r="E59" s="11" t="s">
        <v>299</v>
      </c>
      <c r="F59" s="12" t="s">
        <v>300</v>
      </c>
      <c r="G59" s="12" t="s">
        <v>120</v>
      </c>
      <c r="H59" s="13" t="s">
        <v>301</v>
      </c>
      <c r="I59" s="13" t="s">
        <v>301</v>
      </c>
      <c r="J59" s="14" t="s">
        <v>191</v>
      </c>
      <c r="K59" s="15">
        <v>90</v>
      </c>
      <c r="L59" s="12" t="s">
        <v>302</v>
      </c>
      <c r="M59" s="16">
        <v>27.289805999999999</v>
      </c>
      <c r="N59" s="16">
        <v>-24.893944000000001</v>
      </c>
      <c r="O59" s="12">
        <v>2</v>
      </c>
      <c r="P59" s="12">
        <v>120</v>
      </c>
      <c r="Q59" s="12" t="s">
        <v>58</v>
      </c>
      <c r="R59" s="12" t="s">
        <v>303</v>
      </c>
      <c r="S59" s="17" t="s">
        <v>304</v>
      </c>
      <c r="T59" s="18">
        <v>308.25</v>
      </c>
      <c r="U59" s="19">
        <v>3.5</v>
      </c>
      <c r="V59" s="19">
        <v>67713</v>
      </c>
      <c r="W59" s="18">
        <v>8579</v>
      </c>
      <c r="X59" s="18">
        <v>5272.0583941605837</v>
      </c>
      <c r="Y59" s="18">
        <v>667.95133819951343</v>
      </c>
      <c r="Z59" s="17">
        <v>12.669649845672176</v>
      </c>
      <c r="AA59" s="19">
        <v>3173</v>
      </c>
      <c r="AB59" s="19">
        <v>2996</v>
      </c>
      <c r="AC59" s="18">
        <v>2410</v>
      </c>
      <c r="AD59" s="17">
        <v>36.985662664646227</v>
      </c>
      <c r="AE59" s="17">
        <v>34.922485138127982</v>
      </c>
      <c r="AF59" s="17">
        <v>28.091852197225787</v>
      </c>
      <c r="AG59" s="17">
        <v>103.22</v>
      </c>
      <c r="AH59" s="17">
        <v>105.09</v>
      </c>
      <c r="AI59" s="17">
        <v>90.28</v>
      </c>
      <c r="AJ59" s="17">
        <v>84.91</v>
      </c>
      <c r="AK59" s="18">
        <v>121.99</v>
      </c>
      <c r="AL59" s="18">
        <v>11201</v>
      </c>
      <c r="AM59" s="17">
        <v>16.541875267673859</v>
      </c>
      <c r="AN59" s="20">
        <v>658</v>
      </c>
      <c r="AO59" s="21">
        <v>39948</v>
      </c>
      <c r="AP59" s="22">
        <v>0.66666666666666663</v>
      </c>
      <c r="AQ59" s="20">
        <v>386</v>
      </c>
      <c r="AR59" s="21">
        <v>39944</v>
      </c>
      <c r="AS59" s="22">
        <v>0.25</v>
      </c>
      <c r="AT59" s="20">
        <v>456</v>
      </c>
      <c r="AU59" s="21">
        <v>39948</v>
      </c>
      <c r="AV59" s="22">
        <v>0.66666666666666663</v>
      </c>
      <c r="AW59" s="19">
        <v>386</v>
      </c>
      <c r="AX59" s="19">
        <v>456</v>
      </c>
      <c r="AY59" s="19"/>
      <c r="AZ59" s="19"/>
      <c r="BA59" s="19"/>
      <c r="BB59" s="19"/>
      <c r="BC59" s="23"/>
      <c r="BD59" s="24"/>
      <c r="BE59" s="25">
        <v>691</v>
      </c>
    </row>
    <row r="60" spans="1:57">
      <c r="A60" s="41">
        <v>0.104</v>
      </c>
      <c r="B60" s="41">
        <f t="shared" si="1"/>
        <v>1.4064786108099026E-2</v>
      </c>
      <c r="C60">
        <v>0.6</v>
      </c>
      <c r="D60" s="10">
        <v>692</v>
      </c>
      <c r="E60" s="26" t="s">
        <v>305</v>
      </c>
      <c r="F60" s="27" t="s">
        <v>306</v>
      </c>
      <c r="G60" s="27" t="s">
        <v>120</v>
      </c>
      <c r="H60" s="28" t="s">
        <v>301</v>
      </c>
      <c r="I60" s="28" t="s">
        <v>301</v>
      </c>
      <c r="J60" s="29" t="s">
        <v>232</v>
      </c>
      <c r="K60" s="30">
        <v>1.2</v>
      </c>
      <c r="L60" s="27" t="s">
        <v>307</v>
      </c>
      <c r="M60" s="31">
        <v>27.746798999999999</v>
      </c>
      <c r="N60" s="31">
        <v>-23.65802</v>
      </c>
      <c r="O60" s="27">
        <v>2</v>
      </c>
      <c r="P60" s="27">
        <v>60</v>
      </c>
      <c r="Q60" s="27" t="s">
        <v>58</v>
      </c>
      <c r="R60" s="27" t="s">
        <v>308</v>
      </c>
      <c r="S60" s="32" t="s">
        <v>309</v>
      </c>
      <c r="T60" s="33">
        <v>353.75</v>
      </c>
      <c r="U60" s="34">
        <v>4</v>
      </c>
      <c r="V60" s="34">
        <v>65477</v>
      </c>
      <c r="W60" s="33">
        <v>8855</v>
      </c>
      <c r="X60" s="33">
        <v>4442.2558303886926</v>
      </c>
      <c r="Y60" s="33">
        <v>600.76325088339217</v>
      </c>
      <c r="Z60" s="32">
        <v>13.523832796249064</v>
      </c>
      <c r="AA60" s="34">
        <v>5199</v>
      </c>
      <c r="AB60" s="34">
        <v>1740</v>
      </c>
      <c r="AC60" s="33">
        <v>1916</v>
      </c>
      <c r="AD60" s="32">
        <v>58.712591756070019</v>
      </c>
      <c r="AE60" s="32">
        <v>19.649915302089216</v>
      </c>
      <c r="AF60" s="32">
        <v>21.637492941840769</v>
      </c>
      <c r="AG60" s="32">
        <v>65.59</v>
      </c>
      <c r="AH60" s="32">
        <v>66.63</v>
      </c>
      <c r="AI60" s="32">
        <v>58.95</v>
      </c>
      <c r="AJ60" s="32">
        <v>56.73</v>
      </c>
      <c r="AK60" s="33">
        <v>77.98</v>
      </c>
      <c r="AL60" s="33">
        <v>41282</v>
      </c>
      <c r="AM60" s="32">
        <v>63.048093223574689</v>
      </c>
      <c r="AN60" s="35">
        <v>548</v>
      </c>
      <c r="AO60" s="36">
        <v>39927</v>
      </c>
      <c r="AP60" s="37">
        <v>0.75</v>
      </c>
      <c r="AQ60" s="35">
        <v>404</v>
      </c>
      <c r="AR60" s="36">
        <v>39927</v>
      </c>
      <c r="AS60" s="37">
        <v>0.75</v>
      </c>
      <c r="AT60" s="35">
        <v>267</v>
      </c>
      <c r="AU60" s="36">
        <v>39931</v>
      </c>
      <c r="AV60" s="37">
        <v>0.33333333333333331</v>
      </c>
      <c r="AW60" s="34">
        <v>404</v>
      </c>
      <c r="AX60" s="34">
        <v>267</v>
      </c>
      <c r="AY60" s="34"/>
      <c r="AZ60" s="34"/>
      <c r="BA60" s="34"/>
      <c r="BB60" s="34"/>
      <c r="BC60" s="38"/>
      <c r="BD60" s="39"/>
      <c r="BE60" s="25">
        <v>692</v>
      </c>
    </row>
    <row r="61" spans="1:57">
      <c r="A61" s="41">
        <v>0.105</v>
      </c>
      <c r="B61" s="41">
        <f t="shared" si="1"/>
        <v>1.6137579457486312E-2</v>
      </c>
      <c r="C61">
        <v>0.8</v>
      </c>
      <c r="D61" s="10">
        <v>693</v>
      </c>
      <c r="E61" s="11" t="s">
        <v>310</v>
      </c>
      <c r="F61" s="12" t="s">
        <v>311</v>
      </c>
      <c r="G61" s="12" t="s">
        <v>120</v>
      </c>
      <c r="H61" s="13" t="s">
        <v>301</v>
      </c>
      <c r="I61" s="13" t="s">
        <v>301</v>
      </c>
      <c r="J61" s="14" t="s">
        <v>232</v>
      </c>
      <c r="K61" s="15">
        <v>14</v>
      </c>
      <c r="L61" s="12" t="s">
        <v>312</v>
      </c>
      <c r="M61" s="16">
        <v>27.71228</v>
      </c>
      <c r="N61" s="16">
        <v>-23.553431</v>
      </c>
      <c r="O61" s="12">
        <v>2</v>
      </c>
      <c r="P61" s="12">
        <v>100</v>
      </c>
      <c r="Q61" s="12" t="s">
        <v>58</v>
      </c>
      <c r="R61" s="12" t="s">
        <v>308</v>
      </c>
      <c r="S61" s="17" t="s">
        <v>309</v>
      </c>
      <c r="T61" s="18">
        <v>354.5</v>
      </c>
      <c r="U61" s="19">
        <v>4</v>
      </c>
      <c r="V61" s="19">
        <v>15889</v>
      </c>
      <c r="W61" s="18">
        <v>2442</v>
      </c>
      <c r="X61" s="18">
        <v>1075.7009873060649</v>
      </c>
      <c r="Y61" s="18">
        <v>165.32581100141044</v>
      </c>
      <c r="Z61" s="17">
        <v>15.369123292844106</v>
      </c>
      <c r="AA61" s="19">
        <v>918</v>
      </c>
      <c r="AB61" s="19">
        <v>581</v>
      </c>
      <c r="AC61" s="18">
        <v>943</v>
      </c>
      <c r="AD61" s="17">
        <v>37.59213759213759</v>
      </c>
      <c r="AE61" s="17">
        <v>23.791973791973792</v>
      </c>
      <c r="AF61" s="17">
        <v>38.615888615888615</v>
      </c>
      <c r="AG61" s="17">
        <v>109.67</v>
      </c>
      <c r="AH61" s="17">
        <v>112.99</v>
      </c>
      <c r="AI61" s="17">
        <v>91.4</v>
      </c>
      <c r="AJ61" s="17">
        <v>87.94</v>
      </c>
      <c r="AK61" s="18">
        <v>130.99</v>
      </c>
      <c r="AL61" s="18">
        <v>10746</v>
      </c>
      <c r="AM61" s="17">
        <v>67.631694883252564</v>
      </c>
      <c r="AN61" s="20">
        <v>146</v>
      </c>
      <c r="AO61" s="21">
        <v>39927</v>
      </c>
      <c r="AP61" s="22">
        <v>0.625</v>
      </c>
      <c r="AQ61" s="20">
        <v>106</v>
      </c>
      <c r="AR61" s="21">
        <v>39927</v>
      </c>
      <c r="AS61" s="22">
        <v>0.70833333333333337</v>
      </c>
      <c r="AT61" s="20">
        <v>86</v>
      </c>
      <c r="AU61" s="21">
        <v>39930</v>
      </c>
      <c r="AV61" s="22">
        <v>0.625</v>
      </c>
      <c r="AW61" s="19">
        <v>106</v>
      </c>
      <c r="AX61" s="19">
        <v>86</v>
      </c>
      <c r="AY61" s="19"/>
      <c r="AZ61" s="19"/>
      <c r="BA61" s="19"/>
      <c r="BB61" s="19"/>
      <c r="BC61" s="23"/>
      <c r="BD61" s="24"/>
      <c r="BE61" s="25">
        <v>693</v>
      </c>
    </row>
    <row r="62" spans="1:57">
      <c r="A62" s="41">
        <v>0.108</v>
      </c>
      <c r="B62" s="41">
        <f t="shared" si="1"/>
        <v>2.1807279236276851E-2</v>
      </c>
      <c r="C62">
        <v>0.7</v>
      </c>
      <c r="D62" s="10">
        <v>694</v>
      </c>
      <c r="E62" s="26" t="s">
        <v>313</v>
      </c>
      <c r="F62" s="27" t="s">
        <v>314</v>
      </c>
      <c r="G62" s="27" t="s">
        <v>120</v>
      </c>
      <c r="H62" s="28" t="s">
        <v>301</v>
      </c>
      <c r="I62" s="28" t="s">
        <v>315</v>
      </c>
      <c r="J62" s="29" t="s">
        <v>227</v>
      </c>
      <c r="K62" s="30">
        <v>12</v>
      </c>
      <c r="L62" s="27" t="s">
        <v>316</v>
      </c>
      <c r="M62" s="31">
        <v>27.415970000000002</v>
      </c>
      <c r="N62" s="31">
        <v>-24.487279999999998</v>
      </c>
      <c r="O62" s="27">
        <v>2</v>
      </c>
      <c r="P62" s="27">
        <v>120</v>
      </c>
      <c r="Q62" s="27" t="s">
        <v>58</v>
      </c>
      <c r="R62" s="27" t="s">
        <v>309</v>
      </c>
      <c r="S62" s="32" t="s">
        <v>303</v>
      </c>
      <c r="T62" s="33">
        <v>405.25</v>
      </c>
      <c r="U62" s="34">
        <v>4.5999999999999996</v>
      </c>
      <c r="V62" s="34">
        <v>20112</v>
      </c>
      <c r="W62" s="33">
        <v>4061</v>
      </c>
      <c r="X62" s="33">
        <v>1191.086983343615</v>
      </c>
      <c r="Y62" s="33">
        <v>240.50339296730414</v>
      </c>
      <c r="Z62" s="32">
        <v>20.191925218774863</v>
      </c>
      <c r="AA62" s="34">
        <v>1617</v>
      </c>
      <c r="AB62" s="34">
        <v>663</v>
      </c>
      <c r="AC62" s="33">
        <v>1781</v>
      </c>
      <c r="AD62" s="32">
        <v>39.817778872198964</v>
      </c>
      <c r="AE62" s="32">
        <v>16.326028071903472</v>
      </c>
      <c r="AF62" s="32">
        <v>43.856193055897563</v>
      </c>
      <c r="AG62" s="32">
        <v>108.69</v>
      </c>
      <c r="AH62" s="32">
        <v>113.77</v>
      </c>
      <c r="AI62" s="32">
        <v>88.63</v>
      </c>
      <c r="AJ62" s="32">
        <v>84.93</v>
      </c>
      <c r="AK62" s="33">
        <v>129.97999999999999</v>
      </c>
      <c r="AL62" s="33">
        <v>5834</v>
      </c>
      <c r="AM62" s="32">
        <v>29.007557677008748</v>
      </c>
      <c r="AN62" s="35">
        <v>156</v>
      </c>
      <c r="AO62" s="36">
        <v>39948</v>
      </c>
      <c r="AP62" s="37">
        <v>0.625</v>
      </c>
      <c r="AQ62" s="35">
        <v>95</v>
      </c>
      <c r="AR62" s="36">
        <v>39948</v>
      </c>
      <c r="AS62" s="37">
        <v>0.75</v>
      </c>
      <c r="AT62" s="35">
        <v>101</v>
      </c>
      <c r="AU62" s="36">
        <v>39948</v>
      </c>
      <c r="AV62" s="37">
        <v>0.58333333333333337</v>
      </c>
      <c r="AW62" s="34">
        <v>95</v>
      </c>
      <c r="AX62" s="34">
        <v>101</v>
      </c>
      <c r="AY62" s="34"/>
      <c r="AZ62" s="34"/>
      <c r="BA62" s="34"/>
      <c r="BB62" s="34"/>
      <c r="BC62" s="38"/>
      <c r="BD62" s="39"/>
      <c r="BE62" s="25">
        <v>694</v>
      </c>
    </row>
    <row r="63" spans="1:57">
      <c r="A63" s="41">
        <v>0.109</v>
      </c>
      <c r="B63" s="41">
        <f t="shared" si="1"/>
        <v>2.005966386554622E-2</v>
      </c>
      <c r="C63">
        <v>0.6</v>
      </c>
      <c r="D63" s="10">
        <v>695</v>
      </c>
      <c r="E63" s="11" t="s">
        <v>317</v>
      </c>
      <c r="F63" s="12" t="s">
        <v>318</v>
      </c>
      <c r="G63" s="12" t="s">
        <v>120</v>
      </c>
      <c r="H63" s="13" t="s">
        <v>319</v>
      </c>
      <c r="I63" s="13" t="s">
        <v>319</v>
      </c>
      <c r="J63" s="14" t="s">
        <v>227</v>
      </c>
      <c r="K63" s="15">
        <v>106</v>
      </c>
      <c r="L63" s="12" t="s">
        <v>320</v>
      </c>
      <c r="M63" s="16">
        <v>27.486055</v>
      </c>
      <c r="N63" s="16">
        <v>-24.83522</v>
      </c>
      <c r="O63" s="12">
        <v>2</v>
      </c>
      <c r="P63" s="12">
        <v>120</v>
      </c>
      <c r="Q63" s="12" t="s">
        <v>58</v>
      </c>
      <c r="R63" s="12" t="s">
        <v>303</v>
      </c>
      <c r="S63" s="17" t="s">
        <v>321</v>
      </c>
      <c r="T63" s="18">
        <v>404.08</v>
      </c>
      <c r="U63" s="19">
        <v>4.5999999999999996</v>
      </c>
      <c r="V63" s="19">
        <v>29750</v>
      </c>
      <c r="W63" s="18">
        <v>5475</v>
      </c>
      <c r="X63" s="18">
        <v>1766.9768362700456</v>
      </c>
      <c r="Y63" s="18">
        <v>325.18313205305878</v>
      </c>
      <c r="Z63" s="17">
        <v>18.403361344537817</v>
      </c>
      <c r="AA63" s="19">
        <v>2103</v>
      </c>
      <c r="AB63" s="19">
        <v>843</v>
      </c>
      <c r="AC63" s="18">
        <v>2529</v>
      </c>
      <c r="AD63" s="17">
        <v>38.410958904109584</v>
      </c>
      <c r="AE63" s="17">
        <v>15.397260273972602</v>
      </c>
      <c r="AF63" s="17">
        <v>46.19178082191781</v>
      </c>
      <c r="AG63" s="17">
        <v>110.34</v>
      </c>
      <c r="AH63" s="17">
        <v>115.42</v>
      </c>
      <c r="AI63" s="17">
        <v>87.84</v>
      </c>
      <c r="AJ63" s="17">
        <v>85.94</v>
      </c>
      <c r="AK63" s="18">
        <v>131.99</v>
      </c>
      <c r="AL63" s="18">
        <v>9650</v>
      </c>
      <c r="AM63" s="17">
        <v>32.436974789915965</v>
      </c>
      <c r="AN63" s="20">
        <v>235</v>
      </c>
      <c r="AO63" s="21">
        <v>39948</v>
      </c>
      <c r="AP63" s="22">
        <v>0.75</v>
      </c>
      <c r="AQ63" s="20">
        <v>174</v>
      </c>
      <c r="AR63" s="21">
        <v>39949</v>
      </c>
      <c r="AS63" s="22">
        <v>0.58333333333333337</v>
      </c>
      <c r="AT63" s="20">
        <v>164</v>
      </c>
      <c r="AU63" s="21">
        <v>39949</v>
      </c>
      <c r="AV63" s="22">
        <v>0.375</v>
      </c>
      <c r="AW63" s="19">
        <v>174</v>
      </c>
      <c r="AX63" s="19">
        <v>164</v>
      </c>
      <c r="AY63" s="19"/>
      <c r="AZ63" s="19"/>
      <c r="BA63" s="19"/>
      <c r="BB63" s="19"/>
      <c r="BC63" s="23"/>
      <c r="BD63" s="24"/>
      <c r="BE63" s="25">
        <v>695</v>
      </c>
    </row>
    <row r="64" spans="1:57">
      <c r="A64" s="41">
        <v>0.155</v>
      </c>
      <c r="B64" s="41">
        <f t="shared" si="1"/>
        <v>6.6561270125223615E-2</v>
      </c>
      <c r="C64">
        <v>1</v>
      </c>
      <c r="D64" s="10">
        <v>698</v>
      </c>
      <c r="E64" s="26" t="s">
        <v>322</v>
      </c>
      <c r="F64" s="27" t="s">
        <v>323</v>
      </c>
      <c r="G64" s="27" t="s">
        <v>120</v>
      </c>
      <c r="H64" s="28" t="s">
        <v>324</v>
      </c>
      <c r="I64" s="28" t="s">
        <v>324</v>
      </c>
      <c r="J64" s="29" t="s">
        <v>191</v>
      </c>
      <c r="K64" s="30">
        <v>57.5</v>
      </c>
      <c r="L64" s="27" t="s">
        <v>325</v>
      </c>
      <c r="M64" s="31">
        <v>29.788489999999999</v>
      </c>
      <c r="N64" s="31">
        <v>-22.880929999999999</v>
      </c>
      <c r="O64" s="27">
        <v>2</v>
      </c>
      <c r="P64" s="27">
        <v>120</v>
      </c>
      <c r="Q64" s="27" t="s">
        <v>58</v>
      </c>
      <c r="R64" s="27" t="s">
        <v>326</v>
      </c>
      <c r="S64" s="32" t="s">
        <v>327</v>
      </c>
      <c r="T64" s="33">
        <v>390.2</v>
      </c>
      <c r="U64" s="34">
        <v>4.5</v>
      </c>
      <c r="V64" s="34">
        <v>11180</v>
      </c>
      <c r="W64" s="33">
        <v>4801</v>
      </c>
      <c r="X64" s="33">
        <v>687.64736032803694</v>
      </c>
      <c r="Y64" s="33">
        <v>295.29472065607382</v>
      </c>
      <c r="Z64" s="32">
        <v>42.942754919499102</v>
      </c>
      <c r="AA64" s="34">
        <v>539</v>
      </c>
      <c r="AB64" s="34">
        <v>1197</v>
      </c>
      <c r="AC64" s="33">
        <v>3065</v>
      </c>
      <c r="AD64" s="32">
        <v>11.226827744219953</v>
      </c>
      <c r="AE64" s="32">
        <v>24.932305769631327</v>
      </c>
      <c r="AF64" s="32">
        <v>63.84086648614872</v>
      </c>
      <c r="AG64" s="32">
        <v>93.48</v>
      </c>
      <c r="AH64" s="32">
        <v>102.57</v>
      </c>
      <c r="AI64" s="32">
        <v>81.459999999999994</v>
      </c>
      <c r="AJ64" s="32">
        <v>72.89</v>
      </c>
      <c r="AK64" s="33">
        <v>117.99</v>
      </c>
      <c r="AL64" s="33">
        <v>1340</v>
      </c>
      <c r="AM64" s="32">
        <v>11.985688729874775</v>
      </c>
      <c r="AN64" s="35">
        <v>134</v>
      </c>
      <c r="AO64" s="36">
        <v>39970</v>
      </c>
      <c r="AP64" s="37">
        <v>0.33333333333333331</v>
      </c>
      <c r="AQ64" s="35">
        <v>51</v>
      </c>
      <c r="AR64" s="36">
        <v>39976</v>
      </c>
      <c r="AS64" s="37">
        <v>0.54166666666666663</v>
      </c>
      <c r="AT64" s="35">
        <v>101</v>
      </c>
      <c r="AU64" s="36">
        <v>39970</v>
      </c>
      <c r="AV64" s="37">
        <v>0.33333333333333331</v>
      </c>
      <c r="AW64" s="34">
        <v>51</v>
      </c>
      <c r="AX64" s="34">
        <v>101</v>
      </c>
      <c r="AY64" s="34"/>
      <c r="AZ64" s="34"/>
      <c r="BA64" s="34"/>
      <c r="BB64" s="34"/>
      <c r="BC64" s="38"/>
      <c r="BD64" s="39"/>
      <c r="BE64" s="25">
        <v>698</v>
      </c>
    </row>
    <row r="65" spans="1:57">
      <c r="A65" s="41">
        <v>0.10299999999999999</v>
      </c>
      <c r="B65" s="41">
        <f t="shared" si="1"/>
        <v>1.6659754479097545E-2</v>
      </c>
      <c r="C65">
        <v>0.7</v>
      </c>
      <c r="D65" s="10">
        <v>699</v>
      </c>
      <c r="E65" s="11" t="s">
        <v>328</v>
      </c>
      <c r="F65" s="12" t="s">
        <v>329</v>
      </c>
      <c r="G65" s="12" t="s">
        <v>120</v>
      </c>
      <c r="H65" s="13" t="s">
        <v>330</v>
      </c>
      <c r="I65" s="13" t="s">
        <v>330</v>
      </c>
      <c r="J65" s="14" t="s">
        <v>222</v>
      </c>
      <c r="K65" s="15">
        <v>12</v>
      </c>
      <c r="L65" s="12" t="s">
        <v>331</v>
      </c>
      <c r="M65" s="16">
        <v>30.777531</v>
      </c>
      <c r="N65" s="16">
        <v>-24.045380000000002</v>
      </c>
      <c r="O65" s="12">
        <v>2</v>
      </c>
      <c r="P65" s="12">
        <v>120</v>
      </c>
      <c r="Q65" s="12" t="s">
        <v>58</v>
      </c>
      <c r="R65" s="12" t="s">
        <v>280</v>
      </c>
      <c r="S65" s="17" t="s">
        <v>260</v>
      </c>
      <c r="T65" s="18">
        <v>192.81</v>
      </c>
      <c r="U65" s="19">
        <v>2.2000000000000002</v>
      </c>
      <c r="V65" s="19">
        <v>6028</v>
      </c>
      <c r="W65" s="18">
        <v>975</v>
      </c>
      <c r="X65" s="18">
        <v>750.33452621751985</v>
      </c>
      <c r="Y65" s="18">
        <v>121.36299984440642</v>
      </c>
      <c r="Z65" s="17">
        <v>16.174518911745189</v>
      </c>
      <c r="AA65" s="19">
        <v>382</v>
      </c>
      <c r="AB65" s="19">
        <v>164</v>
      </c>
      <c r="AC65" s="18">
        <v>429</v>
      </c>
      <c r="AD65" s="17">
        <v>39.179487179487175</v>
      </c>
      <c r="AE65" s="17">
        <v>16.820512820512821</v>
      </c>
      <c r="AF65" s="17">
        <v>44</v>
      </c>
      <c r="AG65" s="17">
        <v>107.07</v>
      </c>
      <c r="AH65" s="17">
        <v>111.63</v>
      </c>
      <c r="AI65" s="17">
        <v>83.54</v>
      </c>
      <c r="AJ65" s="17">
        <v>83.94</v>
      </c>
      <c r="AK65" s="18">
        <v>128.99</v>
      </c>
      <c r="AL65" s="18">
        <v>1530</v>
      </c>
      <c r="AM65" s="17">
        <v>25.381552753815527</v>
      </c>
      <c r="AN65" s="20">
        <v>107</v>
      </c>
      <c r="AO65" s="21">
        <v>39948</v>
      </c>
      <c r="AP65" s="22">
        <v>0.66666666666666663</v>
      </c>
      <c r="AQ65" s="20">
        <v>51</v>
      </c>
      <c r="AR65" s="21">
        <v>39949</v>
      </c>
      <c r="AS65" s="22">
        <v>0.58333333333333337</v>
      </c>
      <c r="AT65" s="20">
        <v>62</v>
      </c>
      <c r="AU65" s="21">
        <v>39948</v>
      </c>
      <c r="AV65" s="22">
        <v>0.66666666666666663</v>
      </c>
      <c r="AW65" s="19">
        <v>51</v>
      </c>
      <c r="AX65" s="19">
        <v>62</v>
      </c>
      <c r="AY65" s="19"/>
      <c r="AZ65" s="19"/>
      <c r="BA65" s="19"/>
      <c r="BB65" s="19"/>
      <c r="BC65" s="23"/>
      <c r="BD65" s="24"/>
      <c r="BE65" s="25">
        <v>699</v>
      </c>
    </row>
    <row r="66" spans="1:57">
      <c r="A66" s="41">
        <v>7.1999999999999995E-2</v>
      </c>
      <c r="B66" s="41">
        <f t="shared" si="1"/>
        <v>1.0197890507282771E-2</v>
      </c>
      <c r="C66">
        <v>0.9</v>
      </c>
      <c r="D66" s="10">
        <v>709</v>
      </c>
      <c r="E66" s="11" t="s">
        <v>332</v>
      </c>
      <c r="F66" s="12" t="s">
        <v>333</v>
      </c>
      <c r="G66" s="12" t="s">
        <v>120</v>
      </c>
      <c r="H66" s="13" t="s">
        <v>334</v>
      </c>
      <c r="I66" s="13" t="s">
        <v>334</v>
      </c>
      <c r="J66" s="14" t="s">
        <v>191</v>
      </c>
      <c r="K66" s="15">
        <v>32</v>
      </c>
      <c r="L66" s="12" t="s">
        <v>335</v>
      </c>
      <c r="M66" s="16">
        <v>27.600549999999998</v>
      </c>
      <c r="N66" s="16">
        <v>-23.36673</v>
      </c>
      <c r="O66" s="12">
        <v>2</v>
      </c>
      <c r="P66" s="12">
        <v>100</v>
      </c>
      <c r="Q66" s="12" t="s">
        <v>58</v>
      </c>
      <c r="R66" s="12" t="s">
        <v>308</v>
      </c>
      <c r="S66" s="17" t="s">
        <v>336</v>
      </c>
      <c r="T66" s="18">
        <v>355.5</v>
      </c>
      <c r="U66" s="19">
        <v>4.0999999999999996</v>
      </c>
      <c r="V66" s="19">
        <v>1991</v>
      </c>
      <c r="W66" s="18">
        <v>282</v>
      </c>
      <c r="X66" s="18">
        <v>134.41350210970464</v>
      </c>
      <c r="Y66" s="18">
        <v>19.037974683544302</v>
      </c>
      <c r="Z66" s="17">
        <v>14.163736815670516</v>
      </c>
      <c r="AA66" s="19">
        <v>103</v>
      </c>
      <c r="AB66" s="19">
        <v>62</v>
      </c>
      <c r="AC66" s="18">
        <v>117</v>
      </c>
      <c r="AD66" s="17">
        <v>36.524822695035461</v>
      </c>
      <c r="AE66" s="17">
        <v>21.98581560283688</v>
      </c>
      <c r="AF66" s="17">
        <v>41.48936170212766</v>
      </c>
      <c r="AG66" s="17">
        <v>105.83</v>
      </c>
      <c r="AH66" s="17">
        <v>106.63</v>
      </c>
      <c r="AI66" s="17">
        <v>101.13</v>
      </c>
      <c r="AJ66" s="17">
        <v>81.93</v>
      </c>
      <c r="AK66" s="18">
        <v>127.99</v>
      </c>
      <c r="AL66" s="18">
        <v>1222</v>
      </c>
      <c r="AM66" s="17">
        <v>61.37619286790558</v>
      </c>
      <c r="AN66" s="20">
        <v>22</v>
      </c>
      <c r="AO66" s="21">
        <v>39930</v>
      </c>
      <c r="AP66" s="22">
        <v>0.625</v>
      </c>
      <c r="AQ66" s="20">
        <v>18</v>
      </c>
      <c r="AR66" s="21">
        <v>39930</v>
      </c>
      <c r="AS66" s="22">
        <v>0.625</v>
      </c>
      <c r="AT66" s="20">
        <v>14</v>
      </c>
      <c r="AU66" s="21">
        <v>39925</v>
      </c>
      <c r="AV66" s="22">
        <v>0.5</v>
      </c>
      <c r="AW66" s="19">
        <v>18</v>
      </c>
      <c r="AX66" s="19">
        <v>14</v>
      </c>
      <c r="AY66" s="19"/>
      <c r="AZ66" s="19"/>
      <c r="BA66" s="19"/>
      <c r="BB66" s="19"/>
      <c r="BC66" s="23"/>
      <c r="BD66" s="24"/>
      <c r="BE66" s="25">
        <v>709</v>
      </c>
    </row>
    <row r="67" spans="1:57">
      <c r="A67" s="41">
        <v>0.14799999999999999</v>
      </c>
      <c r="B67" s="41">
        <f t="shared" ref="B67:B72" si="2">+A67*(Z67/100)</f>
        <v>2.4058210341624517E-2</v>
      </c>
      <c r="C67">
        <v>0.95</v>
      </c>
      <c r="D67" s="10">
        <v>710</v>
      </c>
      <c r="E67" s="26" t="s">
        <v>337</v>
      </c>
      <c r="F67" s="27" t="s">
        <v>338</v>
      </c>
      <c r="G67" s="27" t="s">
        <v>120</v>
      </c>
      <c r="H67" s="28" t="s">
        <v>334</v>
      </c>
      <c r="I67" s="28" t="s">
        <v>334</v>
      </c>
      <c r="J67" s="29" t="s">
        <v>222</v>
      </c>
      <c r="K67" s="30">
        <v>34.4</v>
      </c>
      <c r="L67" s="27" t="s">
        <v>339</v>
      </c>
      <c r="M67" s="31">
        <v>27.920580000000001</v>
      </c>
      <c r="N67" s="31">
        <v>-23.177071000000002</v>
      </c>
      <c r="O67" s="27">
        <v>2</v>
      </c>
      <c r="P67" s="27">
        <v>120</v>
      </c>
      <c r="Q67" s="27" t="s">
        <v>58</v>
      </c>
      <c r="R67" s="27" t="s">
        <v>164</v>
      </c>
      <c r="S67" s="32" t="s">
        <v>340</v>
      </c>
      <c r="T67" s="33">
        <v>356.5</v>
      </c>
      <c r="U67" s="34">
        <v>4.0999999999999996</v>
      </c>
      <c r="V67" s="34">
        <v>9689</v>
      </c>
      <c r="W67" s="33">
        <v>1575</v>
      </c>
      <c r="X67" s="33">
        <v>652.27489481065913</v>
      </c>
      <c r="Y67" s="33">
        <v>106.03085553997195</v>
      </c>
      <c r="Z67" s="32">
        <v>16.255547528124676</v>
      </c>
      <c r="AA67" s="34">
        <v>612</v>
      </c>
      <c r="AB67" s="34">
        <v>280</v>
      </c>
      <c r="AC67" s="33">
        <v>683</v>
      </c>
      <c r="AD67" s="32">
        <v>38.857142857142854</v>
      </c>
      <c r="AE67" s="32">
        <v>17.777777777777779</v>
      </c>
      <c r="AF67" s="32">
        <v>43.365079365079367</v>
      </c>
      <c r="AG67" s="32">
        <v>101.93</v>
      </c>
      <c r="AH67" s="32">
        <v>105.13</v>
      </c>
      <c r="AI67" s="32">
        <v>85.47</v>
      </c>
      <c r="AJ67" s="32">
        <v>76.930000000000007</v>
      </c>
      <c r="AK67" s="33">
        <v>125.99</v>
      </c>
      <c r="AL67" s="33">
        <v>2068</v>
      </c>
      <c r="AM67" s="32">
        <v>21.343791928991639</v>
      </c>
      <c r="AN67" s="35">
        <v>88</v>
      </c>
      <c r="AO67" s="36">
        <v>39920</v>
      </c>
      <c r="AP67" s="37">
        <v>0.625</v>
      </c>
      <c r="AQ67" s="35">
        <v>50</v>
      </c>
      <c r="AR67" s="36">
        <v>39927</v>
      </c>
      <c r="AS67" s="37">
        <v>0.625</v>
      </c>
      <c r="AT67" s="35">
        <v>40</v>
      </c>
      <c r="AU67" s="36">
        <v>39920</v>
      </c>
      <c r="AV67" s="37">
        <v>0.375</v>
      </c>
      <c r="AW67" s="34">
        <v>50</v>
      </c>
      <c r="AX67" s="34">
        <v>40</v>
      </c>
      <c r="AY67" s="34"/>
      <c r="AZ67" s="34"/>
      <c r="BA67" s="34"/>
      <c r="BB67" s="34"/>
      <c r="BC67" s="38"/>
      <c r="BD67" s="39"/>
      <c r="BE67" s="25">
        <v>710</v>
      </c>
    </row>
    <row r="68" spans="1:57">
      <c r="A68" s="41"/>
      <c r="B68" s="41">
        <f t="shared" si="2"/>
        <v>0</v>
      </c>
      <c r="D68" s="10">
        <v>798</v>
      </c>
      <c r="E68" s="26" t="s">
        <v>180</v>
      </c>
      <c r="F68" s="27" t="s">
        <v>181</v>
      </c>
      <c r="G68" s="27" t="s">
        <v>182</v>
      </c>
      <c r="H68" s="28" t="s">
        <v>55</v>
      </c>
      <c r="I68" s="28" t="s">
        <v>55</v>
      </c>
      <c r="J68" s="29" t="s">
        <v>56</v>
      </c>
      <c r="K68" s="30">
        <v>53.8</v>
      </c>
      <c r="L68" s="27" t="s">
        <v>183</v>
      </c>
      <c r="M68" s="31">
        <v>28.415028</v>
      </c>
      <c r="N68" s="31">
        <v>-24.827168</v>
      </c>
      <c r="O68" s="27">
        <v>4</v>
      </c>
      <c r="P68" s="27">
        <v>120</v>
      </c>
      <c r="Q68" s="27" t="s">
        <v>58</v>
      </c>
      <c r="R68" s="27" t="s">
        <v>59</v>
      </c>
      <c r="S68" s="32" t="s">
        <v>60</v>
      </c>
      <c r="T68" s="33">
        <v>8760</v>
      </c>
      <c r="U68" s="34">
        <v>100</v>
      </c>
      <c r="V68" s="34">
        <v>5206833</v>
      </c>
      <c r="W68" s="33">
        <v>832788</v>
      </c>
      <c r="X68" s="33">
        <v>14265.29589041096</v>
      </c>
      <c r="Y68" s="33">
        <v>2281.6109589041098</v>
      </c>
      <c r="Z68" s="32">
        <v>15.994136935062061</v>
      </c>
      <c r="AA68" s="34">
        <v>138300</v>
      </c>
      <c r="AB68" s="34">
        <v>217756</v>
      </c>
      <c r="AC68" s="33">
        <v>476732</v>
      </c>
      <c r="AD68" s="32">
        <v>16.606867534114325</v>
      </c>
      <c r="AE68" s="32">
        <v>26.147831140698475</v>
      </c>
      <c r="AF68" s="32">
        <v>57.245301325187206</v>
      </c>
      <c r="AG68" s="32">
        <v>113.15</v>
      </c>
      <c r="AH68" s="32">
        <v>118.08</v>
      </c>
      <c r="AI68" s="32">
        <v>87.22</v>
      </c>
      <c r="AJ68" s="32">
        <v>88.95</v>
      </c>
      <c r="AK68" s="33">
        <v>133.99</v>
      </c>
      <c r="AL68" s="33">
        <v>2004152</v>
      </c>
      <c r="AM68" s="32">
        <v>38.490806215601694</v>
      </c>
      <c r="AN68" s="35">
        <v>2926</v>
      </c>
      <c r="AO68" s="36">
        <v>40083</v>
      </c>
      <c r="AP68" s="37">
        <v>0.625</v>
      </c>
      <c r="AQ68" s="35">
        <v>1736</v>
      </c>
      <c r="AR68" s="36">
        <v>39912</v>
      </c>
      <c r="AS68" s="37">
        <v>0.91666666666666663</v>
      </c>
      <c r="AT68" s="35">
        <v>2414</v>
      </c>
      <c r="AU68" s="36">
        <v>40083</v>
      </c>
      <c r="AV68" s="37">
        <v>0.625</v>
      </c>
      <c r="AW68" s="34">
        <v>827</v>
      </c>
      <c r="AX68" s="34">
        <v>1077</v>
      </c>
      <c r="AY68" s="34">
        <v>1484</v>
      </c>
      <c r="AZ68" s="34">
        <v>1266</v>
      </c>
      <c r="BA68" s="34"/>
      <c r="BB68" s="34"/>
      <c r="BC68" s="38"/>
      <c r="BD68" s="39"/>
      <c r="BE68" s="25">
        <v>798</v>
      </c>
    </row>
    <row r="69" spans="1:57">
      <c r="A69" s="41"/>
      <c r="B69" s="41">
        <f t="shared" si="2"/>
        <v>0</v>
      </c>
      <c r="D69" s="10">
        <v>799</v>
      </c>
      <c r="E69" s="11" t="s">
        <v>184</v>
      </c>
      <c r="F69" s="12" t="s">
        <v>185</v>
      </c>
      <c r="G69" s="12" t="s">
        <v>182</v>
      </c>
      <c r="H69" s="13" t="s">
        <v>55</v>
      </c>
      <c r="I69" s="13" t="s">
        <v>55</v>
      </c>
      <c r="J69" s="14" t="s">
        <v>186</v>
      </c>
      <c r="K69" s="15">
        <v>27</v>
      </c>
      <c r="L69" s="12" t="s">
        <v>187</v>
      </c>
      <c r="M69" s="16">
        <v>29.362138999999999</v>
      </c>
      <c r="N69" s="16">
        <v>-23.981027999999998</v>
      </c>
      <c r="O69" s="12">
        <v>4</v>
      </c>
      <c r="P69" s="12">
        <v>120</v>
      </c>
      <c r="Q69" s="12" t="s">
        <v>58</v>
      </c>
      <c r="R69" s="12" t="s">
        <v>59</v>
      </c>
      <c r="S69" s="17" t="s">
        <v>60</v>
      </c>
      <c r="T69" s="18">
        <v>8719.43</v>
      </c>
      <c r="U69" s="19">
        <v>99.5</v>
      </c>
      <c r="V69" s="19">
        <v>4137681</v>
      </c>
      <c r="W69" s="18">
        <v>652062</v>
      </c>
      <c r="X69" s="18">
        <v>11388.857299158317</v>
      </c>
      <c r="Y69" s="18">
        <v>1794.7833746013214</v>
      </c>
      <c r="Z69" s="17">
        <v>15.75911724465951</v>
      </c>
      <c r="AA69" s="19">
        <v>108697</v>
      </c>
      <c r="AB69" s="19">
        <v>163593</v>
      </c>
      <c r="AC69" s="18">
        <v>379772</v>
      </c>
      <c r="AD69" s="17">
        <v>16.669733859663651</v>
      </c>
      <c r="AE69" s="17">
        <v>25.088565197787943</v>
      </c>
      <c r="AF69" s="17">
        <v>58.241700942548412</v>
      </c>
      <c r="AG69" s="17">
        <v>115.24</v>
      </c>
      <c r="AH69" s="17">
        <v>120.25</v>
      </c>
      <c r="AI69" s="17">
        <v>88.41</v>
      </c>
      <c r="AJ69" s="17">
        <v>90.93</v>
      </c>
      <c r="AK69" s="18">
        <v>136.97999999999999</v>
      </c>
      <c r="AL69" s="18">
        <v>1771924</v>
      </c>
      <c r="AM69" s="17">
        <v>42.824084311961222</v>
      </c>
      <c r="AN69" s="20">
        <v>2407</v>
      </c>
      <c r="AO69" s="21">
        <v>39916</v>
      </c>
      <c r="AP69" s="22">
        <v>0.54166666666666663</v>
      </c>
      <c r="AQ69" s="20">
        <v>1175</v>
      </c>
      <c r="AR69" s="21">
        <v>40171</v>
      </c>
      <c r="AS69" s="22">
        <v>0.70833333333333337</v>
      </c>
      <c r="AT69" s="20">
        <v>2086</v>
      </c>
      <c r="AU69" s="21">
        <v>39916</v>
      </c>
      <c r="AV69" s="22">
        <v>0.54166666666666663</v>
      </c>
      <c r="AW69" s="19">
        <v>588</v>
      </c>
      <c r="AX69" s="19">
        <v>666</v>
      </c>
      <c r="AY69" s="19">
        <v>1298</v>
      </c>
      <c r="AZ69" s="19">
        <v>809</v>
      </c>
      <c r="BA69" s="19"/>
      <c r="BB69" s="19"/>
      <c r="BC69" s="23"/>
      <c r="BD69" s="24"/>
      <c r="BE69" s="25">
        <v>799</v>
      </c>
    </row>
    <row r="70" spans="1:57">
      <c r="A70" s="41">
        <v>9.7000000000000003E-2</v>
      </c>
      <c r="B70" s="41">
        <f t="shared" si="2"/>
        <v>1.3469503307545689E-2</v>
      </c>
      <c r="C70">
        <v>0.5</v>
      </c>
      <c r="D70" s="10">
        <v>879</v>
      </c>
      <c r="E70" s="11" t="s">
        <v>341</v>
      </c>
      <c r="F70" s="12" t="s">
        <v>342</v>
      </c>
      <c r="G70" s="12" t="s">
        <v>120</v>
      </c>
      <c r="H70" s="13" t="s">
        <v>343</v>
      </c>
      <c r="I70" s="13" t="s">
        <v>343</v>
      </c>
      <c r="J70" s="14"/>
      <c r="K70" s="15">
        <v>0</v>
      </c>
      <c r="L70" s="12" t="s">
        <v>344</v>
      </c>
      <c r="M70" s="16">
        <v>28.16893</v>
      </c>
      <c r="N70" s="16">
        <v>-24.460809999999999</v>
      </c>
      <c r="O70" s="12">
        <v>2</v>
      </c>
      <c r="P70" s="12">
        <v>120</v>
      </c>
      <c r="Q70" s="12" t="s">
        <v>58</v>
      </c>
      <c r="R70" s="12" t="s">
        <v>345</v>
      </c>
      <c r="S70" s="17" t="s">
        <v>346</v>
      </c>
      <c r="T70" s="18">
        <v>190.25</v>
      </c>
      <c r="U70" s="19">
        <v>2.2000000000000002</v>
      </c>
      <c r="V70" s="19">
        <v>17838</v>
      </c>
      <c r="W70" s="18">
        <v>2477</v>
      </c>
      <c r="X70" s="18">
        <v>2250.2601839684626</v>
      </c>
      <c r="Y70" s="18">
        <v>312.47306176084101</v>
      </c>
      <c r="Z70" s="17">
        <v>13.88608588406772</v>
      </c>
      <c r="AA70" s="19">
        <v>1364</v>
      </c>
      <c r="AB70" s="19">
        <v>484</v>
      </c>
      <c r="AC70" s="18">
        <v>629</v>
      </c>
      <c r="AD70" s="17">
        <v>55.066612838110615</v>
      </c>
      <c r="AE70" s="17">
        <v>19.539765845781186</v>
      </c>
      <c r="AF70" s="17">
        <v>25.393621316108195</v>
      </c>
      <c r="AG70" s="17">
        <v>100.99</v>
      </c>
      <c r="AH70" s="17">
        <v>104.02</v>
      </c>
      <c r="AI70" s="17">
        <v>82.21</v>
      </c>
      <c r="AJ70" s="17">
        <v>80.92</v>
      </c>
      <c r="AK70" s="18">
        <v>119.98</v>
      </c>
      <c r="AL70" s="18">
        <v>2595</v>
      </c>
      <c r="AM70" s="17">
        <v>14.547595021863438</v>
      </c>
      <c r="AN70" s="20">
        <v>309</v>
      </c>
      <c r="AO70" s="21">
        <v>40046</v>
      </c>
      <c r="AP70" s="22">
        <v>0.70833333333333337</v>
      </c>
      <c r="AQ70" s="20">
        <v>181</v>
      </c>
      <c r="AR70" s="21">
        <v>40046</v>
      </c>
      <c r="AS70" s="22">
        <v>0.70833333333333337</v>
      </c>
      <c r="AT70" s="20">
        <v>198</v>
      </c>
      <c r="AU70" s="21">
        <v>40048</v>
      </c>
      <c r="AV70" s="22">
        <v>0.58333333333333337</v>
      </c>
      <c r="AW70" s="19">
        <v>181</v>
      </c>
      <c r="AX70" s="19">
        <v>198</v>
      </c>
      <c r="AY70" s="19"/>
      <c r="AZ70" s="19"/>
      <c r="BA70" s="19"/>
      <c r="BB70" s="19"/>
      <c r="BC70" s="23"/>
      <c r="BD70" s="24"/>
      <c r="BE70" s="25">
        <v>879</v>
      </c>
    </row>
    <row r="71" spans="1:57">
      <c r="A71" s="41"/>
      <c r="B71" s="41">
        <f t="shared" si="2"/>
        <v>0</v>
      </c>
      <c r="D71" s="10">
        <v>880</v>
      </c>
      <c r="E71" s="26" t="s">
        <v>347</v>
      </c>
      <c r="F71" s="27" t="s">
        <v>348</v>
      </c>
      <c r="G71" s="27" t="s">
        <v>120</v>
      </c>
      <c r="H71" s="28" t="s">
        <v>267</v>
      </c>
      <c r="I71" s="28" t="s">
        <v>267</v>
      </c>
      <c r="J71" s="29" t="s">
        <v>222</v>
      </c>
      <c r="K71" s="30">
        <v>29.7</v>
      </c>
      <c r="L71" s="27" t="s">
        <v>349</v>
      </c>
      <c r="M71" s="31">
        <v>30.389999</v>
      </c>
      <c r="N71" s="31">
        <v>-23.866159</v>
      </c>
      <c r="O71" s="27">
        <v>2</v>
      </c>
      <c r="P71" s="27">
        <v>80</v>
      </c>
      <c r="Q71" s="27" t="s">
        <v>58</v>
      </c>
      <c r="R71" s="27" t="s">
        <v>269</v>
      </c>
      <c r="S71" s="32" t="s">
        <v>280</v>
      </c>
      <c r="T71" s="33">
        <v>192.75</v>
      </c>
      <c r="U71" s="34">
        <v>2.2000000000000002</v>
      </c>
      <c r="V71" s="34">
        <v>42255</v>
      </c>
      <c r="W71" s="33">
        <v>6216</v>
      </c>
      <c r="X71" s="33">
        <v>5261.3229571984439</v>
      </c>
      <c r="Y71" s="33">
        <v>773.97665369649803</v>
      </c>
      <c r="Z71" s="32">
        <v>14.710685126020589</v>
      </c>
      <c r="AA71" s="34">
        <v>3475</v>
      </c>
      <c r="AB71" s="34">
        <v>1018</v>
      </c>
      <c r="AC71" s="33">
        <v>1723</v>
      </c>
      <c r="AD71" s="32">
        <v>55.904118404118407</v>
      </c>
      <c r="AE71" s="32">
        <v>16.377091377091375</v>
      </c>
      <c r="AF71" s="32">
        <v>27.718790218790218</v>
      </c>
      <c r="AG71" s="32">
        <v>70.209999999999994</v>
      </c>
      <c r="AH71" s="32">
        <v>72.06</v>
      </c>
      <c r="AI71" s="32">
        <v>59.39</v>
      </c>
      <c r="AJ71" s="32">
        <v>56.73</v>
      </c>
      <c r="AK71" s="33">
        <v>87.98</v>
      </c>
      <c r="AL71" s="33">
        <v>10520</v>
      </c>
      <c r="AM71" s="32">
        <v>24.896461957164835</v>
      </c>
      <c r="AN71" s="35">
        <v>554</v>
      </c>
      <c r="AO71" s="36">
        <v>39948</v>
      </c>
      <c r="AP71" s="37">
        <v>0.625</v>
      </c>
      <c r="AQ71" s="35">
        <v>289</v>
      </c>
      <c r="AR71" s="36">
        <v>39946</v>
      </c>
      <c r="AS71" s="37">
        <v>0.70833333333333337</v>
      </c>
      <c r="AT71" s="35">
        <v>278</v>
      </c>
      <c r="AU71" s="36">
        <v>39948</v>
      </c>
      <c r="AV71" s="37">
        <v>0.75</v>
      </c>
      <c r="AW71" s="34">
        <v>289</v>
      </c>
      <c r="AX71" s="34">
        <v>278</v>
      </c>
      <c r="AY71" s="34"/>
      <c r="AZ71" s="34"/>
      <c r="BA71" s="34"/>
      <c r="BB71" s="34"/>
      <c r="BC71" s="38"/>
      <c r="BD71" s="39"/>
      <c r="BE71" s="25">
        <v>880</v>
      </c>
    </row>
    <row r="72" spans="1:57">
      <c r="A72" s="41"/>
      <c r="B72" s="41">
        <f t="shared" si="2"/>
        <v>0</v>
      </c>
      <c r="D72" s="10">
        <v>885</v>
      </c>
      <c r="E72" s="11" t="s">
        <v>350</v>
      </c>
      <c r="F72" s="12" t="s">
        <v>351</v>
      </c>
      <c r="G72" s="12" t="s">
        <v>120</v>
      </c>
      <c r="H72" s="13" t="s">
        <v>171</v>
      </c>
      <c r="I72" s="13" t="s">
        <v>171</v>
      </c>
      <c r="J72" s="14"/>
      <c r="K72" s="15">
        <v>0</v>
      </c>
      <c r="L72" s="12" t="s">
        <v>352</v>
      </c>
      <c r="M72" s="16">
        <v>28.444348999999999</v>
      </c>
      <c r="N72" s="16">
        <v>-24.675149999999999</v>
      </c>
      <c r="O72" s="12">
        <v>2</v>
      </c>
      <c r="P72" s="12">
        <v>120</v>
      </c>
      <c r="Q72" s="12" t="s">
        <v>58</v>
      </c>
      <c r="R72" s="12" t="s">
        <v>353</v>
      </c>
      <c r="S72" s="17" t="s">
        <v>346</v>
      </c>
      <c r="T72" s="18">
        <v>183.25</v>
      </c>
      <c r="U72" s="19">
        <v>2.1</v>
      </c>
      <c r="V72" s="19">
        <v>36950</v>
      </c>
      <c r="W72" s="18">
        <v>3263</v>
      </c>
      <c r="X72" s="18">
        <v>4839.2905866302863</v>
      </c>
      <c r="Y72" s="18">
        <v>427.35061391541609</v>
      </c>
      <c r="Z72" s="17">
        <v>8.8308525033829497</v>
      </c>
      <c r="AA72" s="19">
        <v>1678</v>
      </c>
      <c r="AB72" s="19">
        <v>452</v>
      </c>
      <c r="AC72" s="18">
        <v>1133</v>
      </c>
      <c r="AD72" s="17">
        <v>51.425068954949438</v>
      </c>
      <c r="AE72" s="17">
        <v>13.852283174992339</v>
      </c>
      <c r="AF72" s="17">
        <v>34.722647870058225</v>
      </c>
      <c r="AG72" s="17">
        <v>92.73</v>
      </c>
      <c r="AH72" s="17">
        <v>93.67</v>
      </c>
      <c r="AI72" s="17">
        <v>83.08</v>
      </c>
      <c r="AJ72" s="17">
        <v>75.91</v>
      </c>
      <c r="AK72" s="18">
        <v>108.98</v>
      </c>
      <c r="AL72" s="18">
        <v>1688</v>
      </c>
      <c r="AM72" s="17">
        <v>4.5683355886332881</v>
      </c>
      <c r="AN72" s="20">
        <v>490</v>
      </c>
      <c r="AO72" s="21">
        <v>40171</v>
      </c>
      <c r="AP72" s="22">
        <v>0.70833333333333337</v>
      </c>
      <c r="AQ72" s="20">
        <v>315</v>
      </c>
      <c r="AR72" s="21">
        <v>40171</v>
      </c>
      <c r="AS72" s="22">
        <v>0.75</v>
      </c>
      <c r="AT72" s="20">
        <v>305</v>
      </c>
      <c r="AU72" s="21">
        <v>40174</v>
      </c>
      <c r="AV72" s="22">
        <v>0.625</v>
      </c>
      <c r="AW72" s="19">
        <v>315</v>
      </c>
      <c r="AX72" s="19">
        <v>305</v>
      </c>
      <c r="AY72" s="19"/>
      <c r="AZ72" s="19"/>
      <c r="BA72" s="19"/>
      <c r="BB72" s="19"/>
      <c r="BC72" s="23"/>
      <c r="BD72" s="24"/>
      <c r="BE72" s="25">
        <v>885</v>
      </c>
    </row>
  </sheetData>
  <autoFilter ref="D2:BE72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E114"/>
  <sheetViews>
    <sheetView topLeftCell="A106" workbookViewId="0">
      <selection activeCell="A4" sqref="A4:E114"/>
    </sheetView>
  </sheetViews>
  <sheetFormatPr defaultRowHeight="15"/>
  <cols>
    <col min="1" max="1" width="25.5703125" customWidth="1"/>
    <col min="2" max="2" width="16.28515625" bestFit="1" customWidth="1"/>
    <col min="3" max="5" width="12" bestFit="1" customWidth="1"/>
  </cols>
  <sheetData>
    <row r="3" spans="1:5">
      <c r="A3" s="104" t="s">
        <v>5429</v>
      </c>
      <c r="B3" s="104" t="s">
        <v>5430</v>
      </c>
    </row>
    <row r="4" spans="1:5">
      <c r="A4" s="104" t="s">
        <v>5427</v>
      </c>
      <c r="B4">
        <v>2008</v>
      </c>
      <c r="C4">
        <v>2009</v>
      </c>
      <c r="D4">
        <v>2010</v>
      </c>
      <c r="E4" t="s">
        <v>5428</v>
      </c>
    </row>
    <row r="5" spans="1:5">
      <c r="A5" s="105" t="s">
        <v>55</v>
      </c>
      <c r="B5" s="107"/>
      <c r="C5" s="107"/>
      <c r="D5" s="107"/>
      <c r="E5" s="107"/>
    </row>
    <row r="6" spans="1:5">
      <c r="A6" s="106" t="s">
        <v>108</v>
      </c>
      <c r="B6" s="107"/>
      <c r="C6" s="107">
        <v>900.2872168284789</v>
      </c>
      <c r="D6" s="107"/>
      <c r="E6" s="107">
        <v>900.2872168284789</v>
      </c>
    </row>
    <row r="7" spans="1:5">
      <c r="A7" s="106" t="s">
        <v>123</v>
      </c>
      <c r="B7" s="107">
        <v>1004.6260560998414</v>
      </c>
      <c r="C7" s="107">
        <v>1140.3474565106569</v>
      </c>
      <c r="D7" s="107">
        <v>1091.926491325223</v>
      </c>
      <c r="E7" s="107">
        <v>3236.9000039357215</v>
      </c>
    </row>
    <row r="8" spans="1:5">
      <c r="A8" s="106" t="s">
        <v>126</v>
      </c>
      <c r="B8" s="107">
        <v>992.63487060120406</v>
      </c>
      <c r="C8" s="107">
        <v>1125.5229867536282</v>
      </c>
      <c r="D8" s="107">
        <v>1099.6082191780822</v>
      </c>
      <c r="E8" s="107">
        <v>3217.7660765329147</v>
      </c>
    </row>
    <row r="9" spans="1:5">
      <c r="A9" s="106" t="s">
        <v>128</v>
      </c>
      <c r="B9" s="107"/>
      <c r="C9" s="107">
        <v>959.56994752335856</v>
      </c>
      <c r="D9" s="107"/>
      <c r="E9" s="107">
        <v>959.56994752335856</v>
      </c>
    </row>
    <row r="10" spans="1:5">
      <c r="A10" s="106" t="s">
        <v>99</v>
      </c>
      <c r="B10" s="107">
        <v>1163.9707649429888</v>
      </c>
      <c r="C10" s="107">
        <v>1333.3226779066197</v>
      </c>
      <c r="D10" s="107">
        <v>1369.7753424657533</v>
      </c>
      <c r="E10" s="107">
        <v>3867.0687853153613</v>
      </c>
    </row>
    <row r="11" spans="1:5">
      <c r="A11" s="106" t="s">
        <v>104</v>
      </c>
      <c r="B11" s="107">
        <v>1163.0401561278468</v>
      </c>
      <c r="C11" s="107">
        <v>1336.3962374871739</v>
      </c>
      <c r="D11" s="107">
        <v>1334.7806028941573</v>
      </c>
      <c r="E11" s="107">
        <v>3834.216996509178</v>
      </c>
    </row>
    <row r="12" spans="1:5">
      <c r="A12" s="106" t="s">
        <v>70</v>
      </c>
      <c r="B12" s="107">
        <v>2429.8131724255704</v>
      </c>
      <c r="C12" s="107">
        <v>2426.1597418079259</v>
      </c>
      <c r="D12" s="107">
        <v>2491.1427732424972</v>
      </c>
      <c r="E12" s="107">
        <v>7347.1156874759936</v>
      </c>
    </row>
    <row r="13" spans="1:5">
      <c r="A13" s="106" t="s">
        <v>364</v>
      </c>
      <c r="B13" s="107"/>
      <c r="C13" s="107"/>
      <c r="D13" s="107">
        <v>2537.3274528896272</v>
      </c>
      <c r="E13" s="107">
        <v>2537.3274528896272</v>
      </c>
    </row>
    <row r="14" spans="1:5">
      <c r="A14" s="106" t="s">
        <v>361</v>
      </c>
      <c r="B14" s="107"/>
      <c r="C14" s="107"/>
      <c r="D14" s="107">
        <v>2965.0630458478554</v>
      </c>
      <c r="E14" s="107">
        <v>2965.0630458478554</v>
      </c>
    </row>
    <row r="15" spans="1:5">
      <c r="A15" s="106" t="s">
        <v>66</v>
      </c>
      <c r="B15" s="107">
        <v>2500.3702798714357</v>
      </c>
      <c r="C15" s="107">
        <v>2607.6749756054287</v>
      </c>
      <c r="D15" s="107">
        <v>2748.9890857927044</v>
      </c>
      <c r="E15" s="107">
        <v>7857.0343412695693</v>
      </c>
    </row>
    <row r="16" spans="1:5">
      <c r="A16" s="106" t="s">
        <v>68</v>
      </c>
      <c r="B16" s="107">
        <v>2575.9900234144357</v>
      </c>
      <c r="C16" s="107">
        <v>2595.6577182004917</v>
      </c>
      <c r="D16" s="107">
        <v>2700.7921808946899</v>
      </c>
      <c r="E16" s="107">
        <v>7872.4399225096167</v>
      </c>
    </row>
    <row r="17" spans="1:5">
      <c r="A17" s="106" t="s">
        <v>62</v>
      </c>
      <c r="B17" s="107">
        <v>2479.2489629975553</v>
      </c>
      <c r="C17" s="107">
        <v>2485.9958029379436</v>
      </c>
      <c r="D17" s="107"/>
      <c r="E17" s="107">
        <v>4965.2447659354984</v>
      </c>
    </row>
    <row r="18" spans="1:5">
      <c r="A18" s="106" t="s">
        <v>181</v>
      </c>
      <c r="B18" s="107">
        <v>2212.0750588925662</v>
      </c>
      <c r="C18" s="107">
        <v>2281.6109589041098</v>
      </c>
      <c r="D18" s="107">
        <v>2965.0630458478554</v>
      </c>
      <c r="E18" s="107">
        <v>7458.7490636445309</v>
      </c>
    </row>
    <row r="19" spans="1:5">
      <c r="A19" s="106" t="s">
        <v>114</v>
      </c>
      <c r="B19" s="107"/>
      <c r="C19" s="107">
        <v>555.48995633187769</v>
      </c>
      <c r="D19" s="107">
        <v>556.75962061215944</v>
      </c>
      <c r="E19" s="107">
        <v>1112.249576944037</v>
      </c>
    </row>
    <row r="20" spans="1:5">
      <c r="A20" s="106" t="s">
        <v>863</v>
      </c>
      <c r="B20" s="107">
        <v>771.64754098360663</v>
      </c>
      <c r="C20" s="107"/>
      <c r="D20" s="107"/>
      <c r="E20" s="107">
        <v>771.64754098360663</v>
      </c>
    </row>
    <row r="21" spans="1:5">
      <c r="A21" s="106" t="s">
        <v>117</v>
      </c>
      <c r="B21" s="107">
        <v>975.62905155226417</v>
      </c>
      <c r="C21" s="107">
        <v>1093.45162821497</v>
      </c>
      <c r="D21" s="107">
        <v>1102.7689332458472</v>
      </c>
      <c r="E21" s="107">
        <v>3171.8496130130811</v>
      </c>
    </row>
    <row r="22" spans="1:5">
      <c r="A22" s="106" t="s">
        <v>53</v>
      </c>
      <c r="B22" s="107">
        <v>21.162590126608478</v>
      </c>
      <c r="C22" s="107">
        <v>18.006212694676805</v>
      </c>
      <c r="D22" s="107">
        <v>20.988952641945705</v>
      </c>
      <c r="E22" s="107">
        <v>60.157755463230984</v>
      </c>
    </row>
    <row r="23" spans="1:5">
      <c r="A23" s="106" t="s">
        <v>131</v>
      </c>
      <c r="B23" s="107"/>
      <c r="C23" s="107">
        <v>1136.254091861807</v>
      </c>
      <c r="D23" s="107">
        <v>1185.5137786241241</v>
      </c>
      <c r="E23" s="107">
        <v>2321.7678704859309</v>
      </c>
    </row>
    <row r="24" spans="1:5">
      <c r="A24" s="106" t="s">
        <v>82</v>
      </c>
      <c r="B24" s="107">
        <v>1600.4206691526472</v>
      </c>
      <c r="C24" s="107">
        <v>1708.5002316476694</v>
      </c>
      <c r="D24" s="107">
        <v>1772.9477419332388</v>
      </c>
      <c r="E24" s="107">
        <v>5081.8686427335551</v>
      </c>
    </row>
    <row r="25" spans="1:5">
      <c r="A25" s="106" t="s">
        <v>85</v>
      </c>
      <c r="B25" s="107">
        <v>1604.9032972213963</v>
      </c>
      <c r="C25" s="107">
        <v>1724.0678545920196</v>
      </c>
      <c r="D25" s="107">
        <v>1766.5230980594197</v>
      </c>
      <c r="E25" s="107">
        <v>5095.494249872836</v>
      </c>
    </row>
    <row r="26" spans="1:5">
      <c r="A26" s="106" t="s">
        <v>373</v>
      </c>
      <c r="B26" s="107"/>
      <c r="C26" s="107"/>
      <c r="D26" s="107">
        <v>170.37007353383157</v>
      </c>
      <c r="E26" s="107">
        <v>170.37007353383157</v>
      </c>
    </row>
    <row r="27" spans="1:5">
      <c r="A27" s="106" t="s">
        <v>377</v>
      </c>
      <c r="B27" s="107"/>
      <c r="C27" s="107"/>
      <c r="D27" s="107">
        <v>166.43874739039666</v>
      </c>
      <c r="E27" s="107">
        <v>166.43874739039666</v>
      </c>
    </row>
    <row r="28" spans="1:5">
      <c r="A28" s="106" t="s">
        <v>75</v>
      </c>
      <c r="B28" s="107">
        <v>228.68877118450916</v>
      </c>
      <c r="C28" s="107">
        <v>310.6571392659032</v>
      </c>
      <c r="D28" s="107">
        <v>294.48102288215654</v>
      </c>
      <c r="E28" s="107">
        <v>833.82693333256884</v>
      </c>
    </row>
    <row r="29" spans="1:5">
      <c r="A29" s="106" t="s">
        <v>80</v>
      </c>
      <c r="B29" s="107">
        <v>252.24330986822235</v>
      </c>
      <c r="C29" s="107">
        <v>312.3667325717887</v>
      </c>
      <c r="D29" s="107">
        <v>273.69901233190109</v>
      </c>
      <c r="E29" s="107">
        <v>838.30905477191209</v>
      </c>
    </row>
    <row r="30" spans="1:5">
      <c r="A30" s="106" t="s">
        <v>366</v>
      </c>
      <c r="B30" s="107"/>
      <c r="C30" s="107"/>
      <c r="D30" s="107">
        <v>143.74572692791821</v>
      </c>
      <c r="E30" s="107">
        <v>143.74572692791821</v>
      </c>
    </row>
    <row r="31" spans="1:5">
      <c r="A31" s="106" t="s">
        <v>371</v>
      </c>
      <c r="B31" s="107"/>
      <c r="C31" s="107"/>
      <c r="D31" s="107">
        <v>138.00561422269749</v>
      </c>
      <c r="E31" s="107">
        <v>138.00561422269749</v>
      </c>
    </row>
    <row r="32" spans="1:5">
      <c r="A32" s="106" t="s">
        <v>185</v>
      </c>
      <c r="B32" s="107">
        <v>1815.567787153479</v>
      </c>
      <c r="C32" s="107">
        <v>1794.7833746013214</v>
      </c>
      <c r="D32" s="107">
        <v>1794.7833746013214</v>
      </c>
      <c r="E32" s="107">
        <v>5405.1345363561213</v>
      </c>
    </row>
    <row r="33" spans="1:5">
      <c r="A33" s="106" t="s">
        <v>87</v>
      </c>
      <c r="B33" s="107">
        <v>202.26289631143578</v>
      </c>
      <c r="C33" s="107">
        <v>217.75881699337441</v>
      </c>
      <c r="D33" s="107">
        <v>185.30920714652663</v>
      </c>
      <c r="E33" s="107">
        <v>605.33092045133685</v>
      </c>
    </row>
    <row r="34" spans="1:5">
      <c r="A34" s="106" t="s">
        <v>91</v>
      </c>
      <c r="B34" s="107">
        <v>222.3349176209739</v>
      </c>
      <c r="C34" s="107">
        <v>232.92692017886611</v>
      </c>
      <c r="D34" s="107">
        <v>189.63548147725328</v>
      </c>
      <c r="E34" s="107">
        <v>644.89731927709329</v>
      </c>
    </row>
    <row r="35" spans="1:5">
      <c r="A35" s="106" t="s">
        <v>93</v>
      </c>
      <c r="B35" s="107">
        <v>164.44110131779163</v>
      </c>
      <c r="C35" s="107">
        <v>173.41257256950129</v>
      </c>
      <c r="D35" s="107">
        <v>174.7376974959659</v>
      </c>
      <c r="E35" s="107">
        <v>512.59137138325877</v>
      </c>
    </row>
    <row r="36" spans="1:5">
      <c r="A36" s="106" t="s">
        <v>97</v>
      </c>
      <c r="B36" s="107">
        <v>162.98392826734153</v>
      </c>
      <c r="C36" s="107">
        <v>167.84448413243581</v>
      </c>
      <c r="D36" s="107">
        <v>155.56122019384597</v>
      </c>
      <c r="E36" s="107">
        <v>486.38963259362333</v>
      </c>
    </row>
    <row r="37" spans="1:5">
      <c r="A37" s="106" t="s">
        <v>119</v>
      </c>
      <c r="B37" s="107"/>
      <c r="C37" s="107">
        <v>885.57996146435448</v>
      </c>
      <c r="D37" s="107"/>
      <c r="E37" s="107">
        <v>885.57996146435448</v>
      </c>
    </row>
    <row r="38" spans="1:5">
      <c r="A38" s="105" t="s">
        <v>138</v>
      </c>
      <c r="B38" s="107"/>
      <c r="C38" s="107"/>
      <c r="D38" s="107"/>
      <c r="E38" s="107"/>
    </row>
    <row r="39" spans="1:5">
      <c r="A39" s="106" t="s">
        <v>152</v>
      </c>
      <c r="B39" s="107">
        <v>140.87832645510176</v>
      </c>
      <c r="C39" s="107">
        <v>136.47984447366915</v>
      </c>
      <c r="D39" s="107">
        <v>147.83753389467674</v>
      </c>
      <c r="E39" s="107">
        <v>425.19570482344761</v>
      </c>
    </row>
    <row r="40" spans="1:5">
      <c r="A40" s="106" t="s">
        <v>161</v>
      </c>
      <c r="B40" s="107"/>
      <c r="C40" s="107">
        <v>149.02135727429877</v>
      </c>
      <c r="D40" s="107"/>
      <c r="E40" s="107">
        <v>149.02135727429877</v>
      </c>
    </row>
    <row r="41" spans="1:5">
      <c r="A41" s="106" t="s">
        <v>148</v>
      </c>
      <c r="B41" s="107"/>
      <c r="C41" s="107">
        <v>301.44602623024326</v>
      </c>
      <c r="D41" s="107"/>
      <c r="E41" s="107">
        <v>301.44602623024326</v>
      </c>
    </row>
    <row r="42" spans="1:5">
      <c r="A42" s="106" t="s">
        <v>166</v>
      </c>
      <c r="B42" s="107"/>
      <c r="C42" s="107">
        <v>248.33251833740832</v>
      </c>
      <c r="D42" s="107"/>
      <c r="E42" s="107">
        <v>248.33251833740832</v>
      </c>
    </row>
    <row r="43" spans="1:5">
      <c r="A43" s="106" t="s">
        <v>144</v>
      </c>
      <c r="B43" s="107"/>
      <c r="C43" s="107">
        <v>342.69334532374103</v>
      </c>
      <c r="D43" s="107"/>
      <c r="E43" s="107">
        <v>342.69334532374103</v>
      </c>
    </row>
    <row r="44" spans="1:5">
      <c r="A44" s="106" t="s">
        <v>137</v>
      </c>
      <c r="B44" s="107"/>
      <c r="C44" s="107">
        <v>745.14929577464795</v>
      </c>
      <c r="D44" s="107"/>
      <c r="E44" s="107">
        <v>745.14929577464795</v>
      </c>
    </row>
    <row r="45" spans="1:5">
      <c r="A45" s="106" t="s">
        <v>156</v>
      </c>
      <c r="B45" s="107"/>
      <c r="C45" s="107">
        <v>399.26346685812024</v>
      </c>
      <c r="D45" s="107">
        <v>414.43067496878695</v>
      </c>
      <c r="E45" s="107">
        <v>813.69414182690718</v>
      </c>
    </row>
    <row r="46" spans="1:5">
      <c r="A46" s="105" t="s">
        <v>343</v>
      </c>
      <c r="B46" s="107"/>
      <c r="C46" s="107"/>
      <c r="D46" s="107"/>
      <c r="E46" s="107"/>
    </row>
    <row r="47" spans="1:5">
      <c r="A47" s="106" t="s">
        <v>342</v>
      </c>
      <c r="B47" s="107"/>
      <c r="C47" s="107">
        <v>312.47306176084101</v>
      </c>
      <c r="D47" s="107">
        <v>358.83003952569169</v>
      </c>
      <c r="E47" s="107">
        <v>671.30310128653264</v>
      </c>
    </row>
    <row r="48" spans="1:5">
      <c r="A48" s="105" t="s">
        <v>190</v>
      </c>
      <c r="B48" s="107"/>
      <c r="C48" s="107"/>
      <c r="D48" s="107"/>
      <c r="E48" s="107"/>
    </row>
    <row r="49" spans="1:5">
      <c r="A49" s="106" t="s">
        <v>189</v>
      </c>
      <c r="B49" s="107"/>
      <c r="C49" s="107">
        <v>231.03862660944208</v>
      </c>
      <c r="D49" s="107"/>
      <c r="E49" s="107">
        <v>231.03862660944208</v>
      </c>
    </row>
    <row r="50" spans="1:5">
      <c r="A50" s="105" t="s">
        <v>197</v>
      </c>
      <c r="B50" s="107"/>
      <c r="C50" s="107"/>
      <c r="D50" s="107"/>
      <c r="E50" s="107"/>
    </row>
    <row r="51" spans="1:5">
      <c r="A51" s="106" t="s">
        <v>196</v>
      </c>
      <c r="B51" s="107"/>
      <c r="C51" s="107">
        <v>735.97724039829302</v>
      </c>
      <c r="D51" s="107"/>
      <c r="E51" s="107">
        <v>735.97724039829302</v>
      </c>
    </row>
    <row r="52" spans="1:5">
      <c r="A52" s="106" t="s">
        <v>203</v>
      </c>
      <c r="B52" s="107"/>
      <c r="C52" s="107">
        <v>193.42011834319527</v>
      </c>
      <c r="D52" s="107"/>
      <c r="E52" s="107">
        <v>193.42011834319527</v>
      </c>
    </row>
    <row r="53" spans="1:5">
      <c r="A53" s="105" t="s">
        <v>210</v>
      </c>
      <c r="B53" s="107"/>
      <c r="C53" s="107"/>
      <c r="D53" s="107"/>
      <c r="E53" s="107"/>
    </row>
    <row r="54" spans="1:5">
      <c r="A54" s="106" t="s">
        <v>209</v>
      </c>
      <c r="B54" s="107"/>
      <c r="C54" s="107">
        <v>643.91589703281591</v>
      </c>
      <c r="D54" s="107">
        <v>673.72324865237044</v>
      </c>
      <c r="E54" s="107">
        <v>1317.6391456851863</v>
      </c>
    </row>
    <row r="55" spans="1:5">
      <c r="A55" s="106" t="s">
        <v>218</v>
      </c>
      <c r="B55" s="107"/>
      <c r="C55" s="107">
        <v>307.56302521008405</v>
      </c>
      <c r="D55" s="107"/>
      <c r="E55" s="107">
        <v>307.56302521008405</v>
      </c>
    </row>
    <row r="56" spans="1:5">
      <c r="A56" s="106" t="s">
        <v>395</v>
      </c>
      <c r="B56" s="107"/>
      <c r="C56" s="107"/>
      <c r="D56" s="107">
        <v>232.48961506507891</v>
      </c>
      <c r="E56" s="107">
        <v>232.48961506507891</v>
      </c>
    </row>
    <row r="57" spans="1:5">
      <c r="A57" s="106" t="s">
        <v>380</v>
      </c>
      <c r="B57" s="107"/>
      <c r="C57" s="107"/>
      <c r="D57" s="107">
        <v>901.64481525625752</v>
      </c>
      <c r="E57" s="107">
        <v>901.64481525625752</v>
      </c>
    </row>
    <row r="58" spans="1:5">
      <c r="A58" s="106" t="s">
        <v>384</v>
      </c>
      <c r="B58" s="107"/>
      <c r="C58" s="107"/>
      <c r="D58" s="107">
        <v>639.03776223776219</v>
      </c>
      <c r="E58" s="107">
        <v>639.03776223776219</v>
      </c>
    </row>
    <row r="59" spans="1:5">
      <c r="A59" s="106" t="s">
        <v>398</v>
      </c>
      <c r="B59" s="107"/>
      <c r="C59" s="107"/>
      <c r="D59" s="107">
        <v>620.10002830989902</v>
      </c>
      <c r="E59" s="107">
        <v>620.10002830989902</v>
      </c>
    </row>
    <row r="60" spans="1:5">
      <c r="A60" s="106" t="s">
        <v>392</v>
      </c>
      <c r="B60" s="107"/>
      <c r="C60" s="107"/>
      <c r="D60" s="107">
        <v>713.57533286615273</v>
      </c>
      <c r="E60" s="107">
        <v>713.57533286615273</v>
      </c>
    </row>
    <row r="61" spans="1:5">
      <c r="A61" s="106" t="s">
        <v>387</v>
      </c>
      <c r="B61" s="107"/>
      <c r="C61" s="107"/>
      <c r="D61" s="107">
        <v>511.44367176634216</v>
      </c>
      <c r="E61" s="107">
        <v>511.44367176634216</v>
      </c>
    </row>
    <row r="62" spans="1:5">
      <c r="A62" s="106" t="s">
        <v>214</v>
      </c>
      <c r="B62" s="107"/>
      <c r="C62" s="107">
        <v>259.16349809885935</v>
      </c>
      <c r="D62" s="107"/>
      <c r="E62" s="107">
        <v>259.16349809885935</v>
      </c>
    </row>
    <row r="63" spans="1:5">
      <c r="A63" s="106" t="s">
        <v>221</v>
      </c>
      <c r="B63" s="107"/>
      <c r="C63" s="107">
        <v>234.04651162790697</v>
      </c>
      <c r="D63" s="107"/>
      <c r="E63" s="107">
        <v>234.04651162790697</v>
      </c>
    </row>
    <row r="64" spans="1:5">
      <c r="A64" s="106" t="s">
        <v>226</v>
      </c>
      <c r="B64" s="107"/>
      <c r="C64" s="107">
        <v>171.94169096209913</v>
      </c>
      <c r="D64" s="107"/>
      <c r="E64" s="107">
        <v>171.94169096209913</v>
      </c>
    </row>
    <row r="65" spans="1:5">
      <c r="A65" s="106" t="s">
        <v>231</v>
      </c>
      <c r="B65" s="107"/>
      <c r="C65" s="107">
        <v>208.71978720943679</v>
      </c>
      <c r="D65" s="107"/>
      <c r="E65" s="107">
        <v>208.71978720943679</v>
      </c>
    </row>
    <row r="66" spans="1:5">
      <c r="A66" s="105" t="s">
        <v>238</v>
      </c>
      <c r="B66" s="107"/>
      <c r="C66" s="107"/>
      <c r="D66" s="107"/>
      <c r="E66" s="107"/>
    </row>
    <row r="67" spans="1:5">
      <c r="A67" s="106" t="s">
        <v>254</v>
      </c>
      <c r="B67" s="107"/>
      <c r="C67" s="107">
        <v>387.48372109394245</v>
      </c>
      <c r="D67" s="107"/>
      <c r="E67" s="107">
        <v>387.48372109394245</v>
      </c>
    </row>
    <row r="68" spans="1:5">
      <c r="A68" s="106" t="s">
        <v>248</v>
      </c>
      <c r="B68" s="107"/>
      <c r="C68" s="107">
        <v>657.21104185218167</v>
      </c>
      <c r="D68" s="107"/>
      <c r="E68" s="107">
        <v>657.21104185218167</v>
      </c>
    </row>
    <row r="69" spans="1:5">
      <c r="A69" s="106" t="s">
        <v>262</v>
      </c>
      <c r="B69" s="107"/>
      <c r="C69" s="107">
        <v>248.31331592689298</v>
      </c>
      <c r="D69" s="107"/>
      <c r="E69" s="107">
        <v>248.31331592689298</v>
      </c>
    </row>
    <row r="70" spans="1:5">
      <c r="A70" s="106" t="s">
        <v>257</v>
      </c>
      <c r="B70" s="107"/>
      <c r="C70" s="107">
        <v>193.82816547028784</v>
      </c>
      <c r="D70" s="107"/>
      <c r="E70" s="107">
        <v>193.82816547028784</v>
      </c>
    </row>
    <row r="71" spans="1:5">
      <c r="A71" s="106" t="s">
        <v>237</v>
      </c>
      <c r="B71" s="107"/>
      <c r="C71" s="107">
        <v>263.06666666666666</v>
      </c>
      <c r="D71" s="107"/>
      <c r="E71" s="107">
        <v>263.06666666666666</v>
      </c>
    </row>
    <row r="72" spans="1:5">
      <c r="A72" s="106" t="s">
        <v>243</v>
      </c>
      <c r="B72" s="107"/>
      <c r="C72" s="107">
        <v>325.88751191611061</v>
      </c>
      <c r="D72" s="107"/>
      <c r="E72" s="107">
        <v>325.88751191611061</v>
      </c>
    </row>
    <row r="73" spans="1:5">
      <c r="A73" s="105" t="s">
        <v>267</v>
      </c>
      <c r="B73" s="107"/>
      <c r="C73" s="107"/>
      <c r="D73" s="107"/>
      <c r="E73" s="107"/>
    </row>
    <row r="74" spans="1:5">
      <c r="A74" s="106" t="s">
        <v>348</v>
      </c>
      <c r="B74" s="107"/>
      <c r="C74" s="107">
        <v>773.97665369649803</v>
      </c>
      <c r="D74" s="107"/>
      <c r="E74" s="107">
        <v>773.97665369649803</v>
      </c>
    </row>
    <row r="75" spans="1:5">
      <c r="A75" s="106" t="s">
        <v>411</v>
      </c>
      <c r="B75" s="107"/>
      <c r="C75" s="107"/>
      <c r="D75" s="107">
        <v>727.84959205391988</v>
      </c>
      <c r="E75" s="107">
        <v>727.84959205391988</v>
      </c>
    </row>
    <row r="76" spans="1:5">
      <c r="A76" s="106" t="s">
        <v>408</v>
      </c>
      <c r="B76" s="107"/>
      <c r="C76" s="107"/>
      <c r="D76" s="107">
        <v>1212.4279600570612</v>
      </c>
      <c r="E76" s="107">
        <v>1212.4279600570612</v>
      </c>
    </row>
    <row r="77" spans="1:5">
      <c r="A77" s="106" t="s">
        <v>266</v>
      </c>
      <c r="B77" s="107"/>
      <c r="C77" s="107">
        <v>845.99106891418921</v>
      </c>
      <c r="D77" s="107">
        <v>896.87277742070626</v>
      </c>
      <c r="E77" s="107">
        <v>1742.8638463348955</v>
      </c>
    </row>
    <row r="78" spans="1:5">
      <c r="A78" s="106" t="s">
        <v>282</v>
      </c>
      <c r="B78" s="107"/>
      <c r="C78" s="107">
        <v>227.68957871396896</v>
      </c>
      <c r="D78" s="107"/>
      <c r="E78" s="107">
        <v>227.68957871396896</v>
      </c>
    </row>
    <row r="79" spans="1:5">
      <c r="A79" s="106" t="s">
        <v>274</v>
      </c>
      <c r="B79" s="107"/>
      <c r="C79" s="107">
        <v>489.7636379976633</v>
      </c>
      <c r="D79" s="107"/>
      <c r="E79" s="107">
        <v>489.7636379976633</v>
      </c>
    </row>
    <row r="80" spans="1:5">
      <c r="A80" s="106" t="s">
        <v>271</v>
      </c>
      <c r="B80" s="107"/>
      <c r="C80" s="107">
        <v>158.25946817082999</v>
      </c>
      <c r="D80" s="107"/>
      <c r="E80" s="107">
        <v>158.25946817082999</v>
      </c>
    </row>
    <row r="81" spans="1:5">
      <c r="A81" s="106" t="s">
        <v>278</v>
      </c>
      <c r="B81" s="107"/>
      <c r="C81" s="107">
        <v>313.48104089219333</v>
      </c>
      <c r="D81" s="107"/>
      <c r="E81" s="107">
        <v>313.48104089219333</v>
      </c>
    </row>
    <row r="82" spans="1:5">
      <c r="A82" s="106" t="s">
        <v>405</v>
      </c>
      <c r="B82" s="107"/>
      <c r="C82" s="107"/>
      <c r="D82" s="107">
        <v>284</v>
      </c>
      <c r="E82" s="107">
        <v>284</v>
      </c>
    </row>
    <row r="83" spans="1:5">
      <c r="A83" s="106" t="s">
        <v>402</v>
      </c>
      <c r="B83" s="107"/>
      <c r="C83" s="107"/>
      <c r="D83" s="107">
        <v>598.43786982248525</v>
      </c>
      <c r="E83" s="107">
        <v>598.43786982248525</v>
      </c>
    </row>
    <row r="84" spans="1:5">
      <c r="A84" s="105" t="s">
        <v>286</v>
      </c>
      <c r="B84" s="107"/>
      <c r="C84" s="107"/>
      <c r="D84" s="107"/>
      <c r="E84" s="107"/>
    </row>
    <row r="85" spans="1:5">
      <c r="A85" s="106" t="s">
        <v>285</v>
      </c>
      <c r="B85" s="107"/>
      <c r="C85" s="107">
        <v>725.8600757424756</v>
      </c>
      <c r="D85" s="107">
        <v>714.25281032465023</v>
      </c>
      <c r="E85" s="107">
        <v>1440.1128860671258</v>
      </c>
    </row>
    <row r="86" spans="1:5">
      <c r="A86" s="106" t="s">
        <v>290</v>
      </c>
      <c r="B86" s="107"/>
      <c r="C86" s="107">
        <v>237.41140215716487</v>
      </c>
      <c r="D86" s="107"/>
      <c r="E86" s="107">
        <v>237.41140215716487</v>
      </c>
    </row>
    <row r="87" spans="1:5">
      <c r="A87" s="106" t="s">
        <v>297</v>
      </c>
      <c r="B87" s="107"/>
      <c r="C87" s="107">
        <v>307.24873096446703</v>
      </c>
      <c r="D87" s="107"/>
      <c r="E87" s="107">
        <v>307.24873096446703</v>
      </c>
    </row>
    <row r="88" spans="1:5">
      <c r="A88" s="106" t="s">
        <v>294</v>
      </c>
      <c r="B88" s="107"/>
      <c r="C88" s="107">
        <v>621.25714285714287</v>
      </c>
      <c r="D88" s="107"/>
      <c r="E88" s="107">
        <v>621.25714285714287</v>
      </c>
    </row>
    <row r="89" spans="1:5">
      <c r="A89" s="105" t="s">
        <v>171</v>
      </c>
      <c r="B89" s="107"/>
      <c r="C89" s="107"/>
      <c r="D89" s="107"/>
      <c r="E89" s="107"/>
    </row>
    <row r="90" spans="1:5">
      <c r="A90" s="106" t="s">
        <v>351</v>
      </c>
      <c r="B90" s="107"/>
      <c r="C90" s="107">
        <v>427.35061391541609</v>
      </c>
      <c r="D90" s="107"/>
      <c r="E90" s="107">
        <v>427.35061391541609</v>
      </c>
    </row>
    <row r="91" spans="1:5">
      <c r="A91" s="106" t="s">
        <v>170</v>
      </c>
      <c r="B91" s="107">
        <v>737.98284834713763</v>
      </c>
      <c r="C91" s="107">
        <v>895.08522575474217</v>
      </c>
      <c r="D91" s="107">
        <v>888.70081824174963</v>
      </c>
      <c r="E91" s="107">
        <v>2521.7688923436294</v>
      </c>
    </row>
    <row r="92" spans="1:5">
      <c r="A92" s="106" t="s">
        <v>176</v>
      </c>
      <c r="B92" s="107"/>
      <c r="C92" s="107">
        <v>774.45169628432961</v>
      </c>
      <c r="D92" s="107"/>
      <c r="E92" s="107">
        <v>774.45169628432961</v>
      </c>
    </row>
    <row r="93" spans="1:5">
      <c r="A93" s="105" t="s">
        <v>301</v>
      </c>
      <c r="B93" s="107"/>
      <c r="C93" s="107"/>
      <c r="D93" s="107"/>
      <c r="E93" s="107"/>
    </row>
    <row r="94" spans="1:5">
      <c r="A94" s="106" t="s">
        <v>306</v>
      </c>
      <c r="B94" s="107"/>
      <c r="C94" s="107">
        <v>600.76325088339217</v>
      </c>
      <c r="D94" s="107"/>
      <c r="E94" s="107">
        <v>600.76325088339217</v>
      </c>
    </row>
    <row r="95" spans="1:5">
      <c r="A95" s="106" t="s">
        <v>300</v>
      </c>
      <c r="B95" s="107"/>
      <c r="C95" s="107">
        <v>667.95133819951343</v>
      </c>
      <c r="D95" s="107"/>
      <c r="E95" s="107">
        <v>667.95133819951343</v>
      </c>
    </row>
    <row r="96" spans="1:5">
      <c r="A96" s="106" t="s">
        <v>311</v>
      </c>
      <c r="B96" s="107"/>
      <c r="C96" s="107">
        <v>165.32581100141044</v>
      </c>
      <c r="D96" s="107"/>
      <c r="E96" s="107">
        <v>165.32581100141044</v>
      </c>
    </row>
    <row r="97" spans="1:5">
      <c r="A97" s="106" t="s">
        <v>314</v>
      </c>
      <c r="B97" s="107"/>
      <c r="C97" s="107">
        <v>240.50339296730414</v>
      </c>
      <c r="D97" s="107"/>
      <c r="E97" s="107">
        <v>240.50339296730414</v>
      </c>
    </row>
    <row r="98" spans="1:5">
      <c r="A98" s="105" t="s">
        <v>319</v>
      </c>
      <c r="B98" s="107"/>
      <c r="C98" s="107"/>
      <c r="D98" s="107"/>
      <c r="E98" s="107"/>
    </row>
    <row r="99" spans="1:5">
      <c r="A99" s="106" t="s">
        <v>318</v>
      </c>
      <c r="B99" s="107"/>
      <c r="C99" s="107">
        <v>325.18313205305878</v>
      </c>
      <c r="D99" s="107"/>
      <c r="E99" s="107">
        <v>325.18313205305878</v>
      </c>
    </row>
    <row r="100" spans="1:5">
      <c r="A100" s="105" t="s">
        <v>415</v>
      </c>
      <c r="B100" s="107"/>
      <c r="C100" s="107"/>
      <c r="D100" s="107"/>
      <c r="E100" s="107"/>
    </row>
    <row r="101" spans="1:5">
      <c r="A101" s="106" t="s">
        <v>414</v>
      </c>
      <c r="B101" s="107"/>
      <c r="C101" s="107"/>
      <c r="D101" s="107">
        <v>924.27837652508049</v>
      </c>
      <c r="E101" s="107">
        <v>924.27837652508049</v>
      </c>
    </row>
    <row r="102" spans="1:5">
      <c r="A102" s="105" t="s">
        <v>324</v>
      </c>
      <c r="B102" s="107"/>
      <c r="C102" s="107"/>
      <c r="D102" s="107"/>
      <c r="E102" s="107"/>
    </row>
    <row r="103" spans="1:5">
      <c r="A103" s="106" t="s">
        <v>323</v>
      </c>
      <c r="B103" s="107"/>
      <c r="C103" s="107">
        <v>295.29472065607382</v>
      </c>
      <c r="D103" s="107"/>
      <c r="E103" s="107">
        <v>295.29472065607382</v>
      </c>
    </row>
    <row r="104" spans="1:5">
      <c r="A104" s="105" t="s">
        <v>330</v>
      </c>
      <c r="B104" s="107"/>
      <c r="C104" s="107"/>
      <c r="D104" s="107"/>
      <c r="E104" s="107"/>
    </row>
    <row r="105" spans="1:5">
      <c r="A105" s="106" t="s">
        <v>329</v>
      </c>
      <c r="B105" s="107"/>
      <c r="C105" s="107">
        <v>121.36299984440642</v>
      </c>
      <c r="D105" s="107"/>
      <c r="E105" s="107">
        <v>121.36299984440642</v>
      </c>
    </row>
    <row r="106" spans="1:5">
      <c r="A106" s="105" t="s">
        <v>420</v>
      </c>
      <c r="B106" s="107"/>
      <c r="C106" s="107"/>
      <c r="D106" s="107"/>
      <c r="E106" s="107"/>
    </row>
    <row r="107" spans="1:5">
      <c r="A107" s="106" t="s">
        <v>425</v>
      </c>
      <c r="B107" s="107"/>
      <c r="C107" s="107"/>
      <c r="D107" s="107">
        <v>235.20656136087484</v>
      </c>
      <c r="E107" s="107">
        <v>235.20656136087484</v>
      </c>
    </row>
    <row r="108" spans="1:5">
      <c r="A108" s="106" t="s">
        <v>419</v>
      </c>
      <c r="B108" s="107"/>
      <c r="C108" s="107"/>
      <c r="D108" s="107">
        <v>371.73073694812825</v>
      </c>
      <c r="E108" s="107">
        <v>371.73073694812825</v>
      </c>
    </row>
    <row r="109" spans="1:5">
      <c r="A109" s="105" t="s">
        <v>334</v>
      </c>
      <c r="B109" s="107"/>
      <c r="C109" s="107"/>
      <c r="D109" s="107"/>
      <c r="E109" s="107"/>
    </row>
    <row r="110" spans="1:5">
      <c r="A110" s="106" t="s">
        <v>338</v>
      </c>
      <c r="B110" s="107"/>
      <c r="C110" s="107">
        <v>106.03085553997195</v>
      </c>
      <c r="D110" s="107"/>
      <c r="E110" s="107">
        <v>106.03085553997195</v>
      </c>
    </row>
    <row r="111" spans="1:5">
      <c r="A111" s="106" t="s">
        <v>333</v>
      </c>
      <c r="B111" s="107"/>
      <c r="C111" s="107">
        <v>19.037974683544302</v>
      </c>
      <c r="D111" s="107"/>
      <c r="E111" s="107">
        <v>19.037974683544302</v>
      </c>
    </row>
    <row r="112" spans="1:5">
      <c r="A112" s="105" t="s">
        <v>5434</v>
      </c>
      <c r="B112" s="107"/>
      <c r="C112" s="107"/>
      <c r="D112" s="107"/>
      <c r="E112" s="107"/>
    </row>
    <row r="113" spans="1:5">
      <c r="A113" s="106" t="s">
        <v>429</v>
      </c>
      <c r="B113" s="107"/>
      <c r="C113" s="107"/>
      <c r="D113" s="107">
        <v>414.37460317460318</v>
      </c>
      <c r="E113" s="107">
        <v>414.37460317460318</v>
      </c>
    </row>
    <row r="114" spans="1:5">
      <c r="A114" s="105" t="s">
        <v>5428</v>
      </c>
      <c r="B114" s="107">
        <v>25422.916380935963</v>
      </c>
      <c r="C114" s="107">
        <v>46559.361243927306</v>
      </c>
      <c r="D114" s="107">
        <v>43877.982372171267</v>
      </c>
      <c r="E114" s="107">
        <v>115860.25999703453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H143"/>
  <sheetViews>
    <sheetView tabSelected="1" workbookViewId="0">
      <pane xSplit="6" ySplit="2" topLeftCell="S23" activePane="bottomRight" state="frozen"/>
      <selection pane="topRight" activeCell="E1" sqref="E1"/>
      <selection pane="bottomLeft" activeCell="A3" sqref="A3"/>
      <selection pane="bottomRight" activeCell="Z29" sqref="Z29"/>
    </sheetView>
  </sheetViews>
  <sheetFormatPr defaultRowHeight="15"/>
  <cols>
    <col min="8" max="8" width="21.140625" bestFit="1" customWidth="1"/>
  </cols>
  <sheetData>
    <row r="1" spans="1:60" ht="15.75" thickBot="1"/>
    <row r="2" spans="1:60" ht="51">
      <c r="A2" t="s">
        <v>437</v>
      </c>
      <c r="B2" s="42" t="s">
        <v>434</v>
      </c>
      <c r="C2" s="42" t="s">
        <v>435</v>
      </c>
      <c r="D2" s="42" t="s">
        <v>436</v>
      </c>
      <c r="E2" s="42" t="s">
        <v>5437</v>
      </c>
      <c r="F2" s="1" t="s">
        <v>5426</v>
      </c>
      <c r="G2" s="2" t="s">
        <v>0</v>
      </c>
      <c r="H2" s="3" t="s">
        <v>1</v>
      </c>
      <c r="I2" s="3" t="s">
        <v>2</v>
      </c>
      <c r="J2" s="4" t="s">
        <v>3</v>
      </c>
      <c r="K2" s="4" t="s">
        <v>4</v>
      </c>
      <c r="L2" s="4" t="s">
        <v>5</v>
      </c>
      <c r="M2" s="5" t="s">
        <v>6</v>
      </c>
      <c r="N2" s="3" t="s">
        <v>7</v>
      </c>
      <c r="O2" s="3" t="s">
        <v>8</v>
      </c>
      <c r="P2" s="3" t="s">
        <v>9</v>
      </c>
      <c r="Q2" s="3" t="s">
        <v>10</v>
      </c>
      <c r="R2" s="3" t="s">
        <v>11</v>
      </c>
      <c r="S2" s="3" t="s">
        <v>12</v>
      </c>
      <c r="T2" s="3" t="s">
        <v>357</v>
      </c>
      <c r="U2" s="3" t="s">
        <v>13</v>
      </c>
      <c r="V2" s="3" t="s">
        <v>14</v>
      </c>
      <c r="W2" s="5" t="s">
        <v>15</v>
      </c>
      <c r="X2" s="3" t="s">
        <v>16</v>
      </c>
      <c r="Y2" s="3" t="s">
        <v>17</v>
      </c>
      <c r="Z2" s="3" t="s">
        <v>18</v>
      </c>
      <c r="AA2" s="6" t="s">
        <v>19</v>
      </c>
      <c r="AB2" s="6" t="s">
        <v>20</v>
      </c>
      <c r="AC2" s="5" t="s">
        <v>21</v>
      </c>
      <c r="AD2" s="3" t="s">
        <v>22</v>
      </c>
      <c r="AE2" s="3" t="s">
        <v>23</v>
      </c>
      <c r="AF2" s="3" t="s">
        <v>24</v>
      </c>
      <c r="AG2" s="5" t="s">
        <v>25</v>
      </c>
      <c r="AH2" s="5" t="s">
        <v>26</v>
      </c>
      <c r="AI2" s="5" t="s">
        <v>27</v>
      </c>
      <c r="AJ2" s="5" t="s">
        <v>28</v>
      </c>
      <c r="AK2" s="5" t="s">
        <v>29</v>
      </c>
      <c r="AL2" s="5" t="s">
        <v>30</v>
      </c>
      <c r="AM2" s="5" t="s">
        <v>31</v>
      </c>
      <c r="AN2" s="5" t="s">
        <v>32</v>
      </c>
      <c r="AO2" s="6" t="s">
        <v>33</v>
      </c>
      <c r="AP2" s="5" t="s">
        <v>34</v>
      </c>
      <c r="AQ2" s="5" t="s">
        <v>35</v>
      </c>
      <c r="AR2" s="3" t="s">
        <v>36</v>
      </c>
      <c r="AS2" s="7" t="s">
        <v>37</v>
      </c>
      <c r="AT2" s="3" t="s">
        <v>38</v>
      </c>
      <c r="AU2" s="3" t="s">
        <v>39</v>
      </c>
      <c r="AV2" s="3" t="s">
        <v>40</v>
      </c>
      <c r="AW2" s="3" t="s">
        <v>41</v>
      </c>
      <c r="AX2" s="3" t="s">
        <v>42</v>
      </c>
      <c r="AY2" s="3" t="s">
        <v>43</v>
      </c>
      <c r="AZ2" s="3" t="s">
        <v>44</v>
      </c>
      <c r="BA2" s="3" t="s">
        <v>45</v>
      </c>
      <c r="BB2" s="3" t="s">
        <v>46</v>
      </c>
      <c r="BC2" s="3" t="s">
        <v>47</v>
      </c>
      <c r="BD2" s="3" t="s">
        <v>48</v>
      </c>
      <c r="BE2" s="3" t="s">
        <v>49</v>
      </c>
      <c r="BF2" s="3" t="s">
        <v>50</v>
      </c>
      <c r="BG2" s="8" t="s">
        <v>51</v>
      </c>
      <c r="BH2" s="1"/>
    </row>
    <row r="3" spans="1:60">
      <c r="A3">
        <v>2010</v>
      </c>
      <c r="B3" s="41">
        <v>0.20699999999999999</v>
      </c>
      <c r="C3" s="41">
        <f>+B3*AC3/100</f>
        <v>1.7729563194739548E-2</v>
      </c>
      <c r="D3">
        <v>0.8</v>
      </c>
      <c r="F3" s="44"/>
      <c r="G3" s="11" t="s">
        <v>52</v>
      </c>
      <c r="H3" s="12" t="s">
        <v>53</v>
      </c>
      <c r="I3" s="12" t="s">
        <v>54</v>
      </c>
      <c r="J3" s="13" t="s">
        <v>55</v>
      </c>
      <c r="K3" s="13" t="s">
        <v>55</v>
      </c>
      <c r="L3" s="14" t="s">
        <v>56</v>
      </c>
      <c r="M3" s="15">
        <v>1.6</v>
      </c>
      <c r="N3" s="12" t="s">
        <v>57</v>
      </c>
      <c r="O3" s="16">
        <v>28.298083999999999</v>
      </c>
      <c r="P3" s="16">
        <v>-25.279222000000001</v>
      </c>
      <c r="Q3" s="12">
        <v>2</v>
      </c>
      <c r="R3" s="12">
        <v>80</v>
      </c>
      <c r="S3" s="12" t="s">
        <v>58</v>
      </c>
      <c r="T3" s="12" t="s">
        <v>358</v>
      </c>
      <c r="U3" s="12" t="s">
        <v>59</v>
      </c>
      <c r="V3" s="17" t="s">
        <v>60</v>
      </c>
      <c r="W3" s="18">
        <v>8757.75</v>
      </c>
      <c r="X3" s="19">
        <v>100</v>
      </c>
      <c r="Y3" s="19">
        <v>89422</v>
      </c>
      <c r="Z3" s="18">
        <v>7659</v>
      </c>
      <c r="AA3" s="18">
        <v>245.05472295966428</v>
      </c>
      <c r="AB3" s="18">
        <v>20.988952641945705</v>
      </c>
      <c r="AC3" s="17">
        <v>8.5650063742703129</v>
      </c>
      <c r="AD3" s="19">
        <v>3521</v>
      </c>
      <c r="AE3" s="19">
        <v>1543</v>
      </c>
      <c r="AF3" s="18">
        <v>2595</v>
      </c>
      <c r="AG3" s="17">
        <v>45.972059015537276</v>
      </c>
      <c r="AH3" s="17">
        <v>20.146233189711452</v>
      </c>
      <c r="AI3" s="17">
        <v>33.881707794751279</v>
      </c>
      <c r="AJ3" s="17">
        <v>80.28</v>
      </c>
      <c r="AK3" s="17">
        <v>81.64</v>
      </c>
      <c r="AL3" s="17">
        <v>65.52</v>
      </c>
      <c r="AM3" s="17">
        <v>62.9</v>
      </c>
      <c r="AN3" s="18">
        <v>97.98</v>
      </c>
      <c r="AO3" s="18">
        <v>44286</v>
      </c>
      <c r="AP3" s="17">
        <v>49.52472545905929</v>
      </c>
      <c r="AQ3" s="20">
        <v>433</v>
      </c>
      <c r="AR3" s="21">
        <v>40268</v>
      </c>
      <c r="AS3" s="22">
        <v>0.45833333333333331</v>
      </c>
      <c r="AT3" s="20">
        <v>86</v>
      </c>
      <c r="AU3" s="21">
        <v>40263</v>
      </c>
      <c r="AV3" s="22">
        <v>0.66666666666666663</v>
      </c>
      <c r="AW3" s="20">
        <v>417</v>
      </c>
      <c r="AX3" s="21">
        <v>40268</v>
      </c>
      <c r="AY3" s="22">
        <v>0.45833333333333331</v>
      </c>
      <c r="AZ3" s="19">
        <v>86</v>
      </c>
      <c r="BA3" s="19">
        <v>417</v>
      </c>
      <c r="BB3" s="19">
        <v>2</v>
      </c>
      <c r="BC3" s="19">
        <v>3</v>
      </c>
      <c r="BD3" s="19"/>
      <c r="BE3" s="19"/>
      <c r="BF3" s="23"/>
      <c r="BG3" s="24"/>
      <c r="BH3" s="44">
        <v>77</v>
      </c>
    </row>
    <row r="4" spans="1:60">
      <c r="A4">
        <v>2010</v>
      </c>
      <c r="B4" s="41"/>
      <c r="C4" s="41"/>
      <c r="E4">
        <v>43</v>
      </c>
      <c r="F4" s="44">
        <v>78</v>
      </c>
      <c r="G4" s="26" t="s">
        <v>180</v>
      </c>
      <c r="H4" s="27" t="s">
        <v>181</v>
      </c>
      <c r="I4" s="27" t="s">
        <v>182</v>
      </c>
      <c r="J4" s="28" t="s">
        <v>55</v>
      </c>
      <c r="K4" s="28" t="s">
        <v>55</v>
      </c>
      <c r="L4" s="29" t="s">
        <v>63</v>
      </c>
      <c r="M4" s="30">
        <v>0.7</v>
      </c>
      <c r="N4" s="27" t="s">
        <v>183</v>
      </c>
      <c r="O4" s="31">
        <v>28.429167</v>
      </c>
      <c r="P4" s="31">
        <v>-24.816110999999999</v>
      </c>
      <c r="Q4" s="27">
        <v>4</v>
      </c>
      <c r="R4" s="27">
        <v>120</v>
      </c>
      <c r="S4" s="27" t="s">
        <v>58</v>
      </c>
      <c r="T4" s="27" t="s">
        <v>359</v>
      </c>
      <c r="U4" s="27" t="s">
        <v>59</v>
      </c>
      <c r="V4" s="32" t="s">
        <v>60</v>
      </c>
      <c r="W4" s="33">
        <v>743.11</v>
      </c>
      <c r="X4" s="34">
        <v>8.5</v>
      </c>
      <c r="Y4" s="34">
        <v>592270</v>
      </c>
      <c r="Z4" s="33">
        <v>91807</v>
      </c>
      <c r="AA4" s="33">
        <v>19128.365921599761</v>
      </c>
      <c r="AB4" s="33">
        <v>2965.0630458478554</v>
      </c>
      <c r="AC4" s="32">
        <v>15.500869535853582</v>
      </c>
      <c r="AD4" s="34">
        <v>23332</v>
      </c>
      <c r="AE4" s="34">
        <v>22019</v>
      </c>
      <c r="AF4" s="33">
        <v>46456</v>
      </c>
      <c r="AG4" s="32">
        <v>25.414184103608655</v>
      </c>
      <c r="AH4" s="32">
        <v>23.984009933883037</v>
      </c>
      <c r="AI4" s="32">
        <v>50.601805962508308</v>
      </c>
      <c r="AJ4" s="32">
        <v>111.2</v>
      </c>
      <c r="AK4" s="32">
        <v>114.98</v>
      </c>
      <c r="AL4" s="32">
        <v>89.52</v>
      </c>
      <c r="AM4" s="32">
        <v>89.96</v>
      </c>
      <c r="AN4" s="33">
        <v>128.97999999999999</v>
      </c>
      <c r="AO4" s="33">
        <v>175944</v>
      </c>
      <c r="AP4" s="32">
        <v>29.706721596569132</v>
      </c>
      <c r="AQ4" s="35">
        <v>2618</v>
      </c>
      <c r="AR4" s="36">
        <v>40536</v>
      </c>
      <c r="AS4" s="37">
        <v>0.625</v>
      </c>
      <c r="AT4" s="35">
        <v>1996</v>
      </c>
      <c r="AU4" s="36">
        <v>40536</v>
      </c>
      <c r="AV4" s="37">
        <v>0.625</v>
      </c>
      <c r="AW4" s="35">
        <v>1831</v>
      </c>
      <c r="AX4" s="36">
        <v>40539</v>
      </c>
      <c r="AY4" s="37">
        <v>0.70833333333333337</v>
      </c>
      <c r="AZ4" s="34">
        <v>851</v>
      </c>
      <c r="BA4" s="34">
        <v>1146</v>
      </c>
      <c r="BB4" s="34">
        <v>1023</v>
      </c>
      <c r="BC4" s="34">
        <v>828</v>
      </c>
      <c r="BD4" s="34"/>
      <c r="BE4" s="34"/>
      <c r="BF4" s="38"/>
      <c r="BG4" s="39"/>
      <c r="BH4" s="44">
        <v>78</v>
      </c>
    </row>
    <row r="5" spans="1:60">
      <c r="A5">
        <v>2010</v>
      </c>
      <c r="B5" s="41">
        <v>0.219</v>
      </c>
      <c r="C5" s="41">
        <f t="shared" ref="C5:C50" si="0">+B5*AC5/100</f>
        <v>3.3946904283519347E-2</v>
      </c>
      <c r="D5">
        <v>0.8</v>
      </c>
      <c r="F5" s="44">
        <v>79</v>
      </c>
      <c r="G5" s="11" t="s">
        <v>360</v>
      </c>
      <c r="H5" s="12" t="s">
        <v>361</v>
      </c>
      <c r="I5" s="12" t="s">
        <v>54</v>
      </c>
      <c r="J5" s="13" t="s">
        <v>55</v>
      </c>
      <c r="K5" s="13" t="s">
        <v>55</v>
      </c>
      <c r="L5" s="14" t="s">
        <v>63</v>
      </c>
      <c r="M5" s="15">
        <v>0.7</v>
      </c>
      <c r="N5" s="12" t="s">
        <v>362</v>
      </c>
      <c r="O5" s="16">
        <v>28.429549999999999</v>
      </c>
      <c r="P5" s="16">
        <v>-24.815799999999999</v>
      </c>
      <c r="Q5" s="12">
        <v>4</v>
      </c>
      <c r="R5" s="12">
        <v>120</v>
      </c>
      <c r="S5" s="12" t="s">
        <v>58</v>
      </c>
      <c r="T5" s="12" t="s">
        <v>358</v>
      </c>
      <c r="U5" s="12" t="s">
        <v>59</v>
      </c>
      <c r="V5" s="17" t="s">
        <v>60</v>
      </c>
      <c r="W5" s="18">
        <v>743.11</v>
      </c>
      <c r="X5" s="19">
        <v>8.5</v>
      </c>
      <c r="Y5" s="19">
        <v>592270</v>
      </c>
      <c r="Z5" s="18">
        <v>91807</v>
      </c>
      <c r="AA5" s="18">
        <v>19128.365921599761</v>
      </c>
      <c r="AB5" s="18">
        <v>2965.0630458478554</v>
      </c>
      <c r="AC5" s="17">
        <v>15.500869535853582</v>
      </c>
      <c r="AD5" s="19">
        <v>23332</v>
      </c>
      <c r="AE5" s="19">
        <v>22019</v>
      </c>
      <c r="AF5" s="18">
        <v>46456</v>
      </c>
      <c r="AG5" s="17">
        <v>25.414184103608655</v>
      </c>
      <c r="AH5" s="17">
        <v>23.984009933883037</v>
      </c>
      <c r="AI5" s="17">
        <v>50.601805962508308</v>
      </c>
      <c r="AJ5" s="17">
        <v>111.2</v>
      </c>
      <c r="AK5" s="17">
        <v>114.98</v>
      </c>
      <c r="AL5" s="17">
        <v>89.52</v>
      </c>
      <c r="AM5" s="17">
        <v>89.96</v>
      </c>
      <c r="AN5" s="18">
        <v>128.97999999999999</v>
      </c>
      <c r="AO5" s="18">
        <v>175944</v>
      </c>
      <c r="AP5" s="17">
        <v>29.706721596569132</v>
      </c>
      <c r="AQ5" s="20">
        <v>2618</v>
      </c>
      <c r="AR5" s="21">
        <v>40536</v>
      </c>
      <c r="AS5" s="22">
        <v>0.625</v>
      </c>
      <c r="AT5" s="20">
        <v>1996</v>
      </c>
      <c r="AU5" s="21">
        <v>40536</v>
      </c>
      <c r="AV5" s="22">
        <v>0.625</v>
      </c>
      <c r="AW5" s="20">
        <v>1831</v>
      </c>
      <c r="AX5" s="21">
        <v>40539</v>
      </c>
      <c r="AY5" s="22">
        <v>0.70833333333333337</v>
      </c>
      <c r="AZ5" s="19">
        <v>851</v>
      </c>
      <c r="BA5" s="19">
        <v>1146</v>
      </c>
      <c r="BB5" s="19">
        <v>1023</v>
      </c>
      <c r="BC5" s="19">
        <v>828</v>
      </c>
      <c r="BD5" s="19"/>
      <c r="BE5" s="19"/>
      <c r="BF5" s="23"/>
      <c r="BG5" s="24"/>
      <c r="BH5" s="44">
        <v>79</v>
      </c>
    </row>
    <row r="6" spans="1:60">
      <c r="A6">
        <v>2010</v>
      </c>
      <c r="B6" s="41">
        <v>0.22</v>
      </c>
      <c r="C6" s="41">
        <f t="shared" si="0"/>
        <v>2.6124796541364025E-2</v>
      </c>
      <c r="D6">
        <v>0.8</v>
      </c>
      <c r="F6" s="44">
        <v>80</v>
      </c>
      <c r="G6" s="26" t="s">
        <v>363</v>
      </c>
      <c r="H6" s="27" t="s">
        <v>364</v>
      </c>
      <c r="I6" s="27" t="s">
        <v>54</v>
      </c>
      <c r="J6" s="28" t="s">
        <v>55</v>
      </c>
      <c r="K6" s="28" t="s">
        <v>55</v>
      </c>
      <c r="L6" s="29" t="s">
        <v>63</v>
      </c>
      <c r="M6" s="30">
        <v>0.8</v>
      </c>
      <c r="N6" s="27" t="s">
        <v>362</v>
      </c>
      <c r="O6" s="31">
        <v>28.429549999999999</v>
      </c>
      <c r="P6" s="31">
        <v>-24.815799999999999</v>
      </c>
      <c r="Q6" s="27">
        <v>4</v>
      </c>
      <c r="R6" s="27">
        <v>120</v>
      </c>
      <c r="S6" s="27" t="s">
        <v>58</v>
      </c>
      <c r="T6" s="27" t="s">
        <v>358</v>
      </c>
      <c r="U6" s="27" t="s">
        <v>59</v>
      </c>
      <c r="V6" s="32" t="s">
        <v>60</v>
      </c>
      <c r="W6" s="33">
        <v>349.18</v>
      </c>
      <c r="X6" s="34">
        <v>4</v>
      </c>
      <c r="Y6" s="34">
        <v>310874</v>
      </c>
      <c r="Z6" s="33">
        <v>36916</v>
      </c>
      <c r="AA6" s="33">
        <v>21367.134429234204</v>
      </c>
      <c r="AB6" s="33">
        <v>2537.3274528896272</v>
      </c>
      <c r="AC6" s="32">
        <v>11.874907518801828</v>
      </c>
      <c r="AD6" s="34">
        <v>9616</v>
      </c>
      <c r="AE6" s="34">
        <v>9607</v>
      </c>
      <c r="AF6" s="33">
        <v>17693</v>
      </c>
      <c r="AG6" s="32">
        <v>26.048325929136418</v>
      </c>
      <c r="AH6" s="32">
        <v>26.023946256365804</v>
      </c>
      <c r="AI6" s="32">
        <v>47.927727814497779</v>
      </c>
      <c r="AJ6" s="32">
        <v>111.06</v>
      </c>
      <c r="AK6" s="32">
        <v>113.58</v>
      </c>
      <c r="AL6" s="32">
        <v>91.58</v>
      </c>
      <c r="AM6" s="32">
        <v>91.94</v>
      </c>
      <c r="AN6" s="33">
        <v>128.97999999999999</v>
      </c>
      <c r="AO6" s="33">
        <v>92022</v>
      </c>
      <c r="AP6" s="32">
        <v>29.601060236623201</v>
      </c>
      <c r="AQ6" s="35">
        <v>2632</v>
      </c>
      <c r="AR6" s="36">
        <v>40536</v>
      </c>
      <c r="AS6" s="37">
        <v>0.625</v>
      </c>
      <c r="AT6" s="35">
        <v>2004</v>
      </c>
      <c r="AU6" s="36">
        <v>40536</v>
      </c>
      <c r="AV6" s="37">
        <v>0.625</v>
      </c>
      <c r="AW6" s="35">
        <v>1836</v>
      </c>
      <c r="AX6" s="36">
        <v>40539</v>
      </c>
      <c r="AY6" s="37">
        <v>0.70833333333333337</v>
      </c>
      <c r="AZ6" s="34">
        <v>850</v>
      </c>
      <c r="BA6" s="34">
        <v>1155</v>
      </c>
      <c r="BB6" s="34">
        <v>1028</v>
      </c>
      <c r="BC6" s="34">
        <v>813</v>
      </c>
      <c r="BD6" s="34"/>
      <c r="BE6" s="34"/>
      <c r="BF6" s="38"/>
      <c r="BG6" s="39"/>
      <c r="BH6" s="44">
        <v>80</v>
      </c>
    </row>
    <row r="7" spans="1:60">
      <c r="A7">
        <v>2010</v>
      </c>
      <c r="B7" s="41">
        <v>0.20200000000000001</v>
      </c>
      <c r="C7" s="41">
        <f t="shared" si="0"/>
        <v>3.6400131019282869E-2</v>
      </c>
      <c r="D7">
        <v>0.7</v>
      </c>
      <c r="E7">
        <v>11</v>
      </c>
      <c r="F7" s="44">
        <v>81</v>
      </c>
      <c r="G7" s="11" t="s">
        <v>65</v>
      </c>
      <c r="H7" s="12" t="s">
        <v>66</v>
      </c>
      <c r="I7" s="12" t="s">
        <v>54</v>
      </c>
      <c r="J7" s="13" t="s">
        <v>55</v>
      </c>
      <c r="K7" s="13" t="s">
        <v>55</v>
      </c>
      <c r="L7" s="14" t="s">
        <v>63</v>
      </c>
      <c r="M7" s="15">
        <v>5.7</v>
      </c>
      <c r="N7" s="12" t="s">
        <v>64</v>
      </c>
      <c r="O7" s="16">
        <v>28.466315999999999</v>
      </c>
      <c r="P7" s="16">
        <v>-24.787001</v>
      </c>
      <c r="Q7" s="12">
        <v>4</v>
      </c>
      <c r="R7" s="12">
        <v>120</v>
      </c>
      <c r="S7" s="12" t="s">
        <v>58</v>
      </c>
      <c r="T7" s="12" t="s">
        <v>358</v>
      </c>
      <c r="U7" s="12" t="s">
        <v>59</v>
      </c>
      <c r="V7" s="17" t="s">
        <v>60</v>
      </c>
      <c r="W7" s="18">
        <v>8073.88</v>
      </c>
      <c r="X7" s="19">
        <v>92.2</v>
      </c>
      <c r="Y7" s="19">
        <v>5132069</v>
      </c>
      <c r="Z7" s="18">
        <v>924792</v>
      </c>
      <c r="AA7" s="18">
        <v>15255.32408210179</v>
      </c>
      <c r="AB7" s="18">
        <v>2748.9890857927044</v>
      </c>
      <c r="AC7" s="17">
        <v>18.019866841229142</v>
      </c>
      <c r="AD7" s="19">
        <v>242330</v>
      </c>
      <c r="AE7" s="19">
        <v>211256</v>
      </c>
      <c r="AF7" s="18">
        <v>471206</v>
      </c>
      <c r="AG7" s="17">
        <v>26.203730136073844</v>
      </c>
      <c r="AH7" s="17">
        <v>22.84362321473369</v>
      </c>
      <c r="AI7" s="17">
        <v>50.952646649192467</v>
      </c>
      <c r="AJ7" s="17">
        <v>103.67</v>
      </c>
      <c r="AK7" s="17">
        <v>108.45</v>
      </c>
      <c r="AL7" s="17">
        <v>81.91</v>
      </c>
      <c r="AM7" s="17">
        <v>82.92</v>
      </c>
      <c r="AN7" s="18">
        <v>122.99</v>
      </c>
      <c r="AO7" s="18">
        <v>930623</v>
      </c>
      <c r="AP7" s="17">
        <v>18.133485734505907</v>
      </c>
      <c r="AQ7" s="20">
        <v>2866</v>
      </c>
      <c r="AR7" s="21">
        <v>40447</v>
      </c>
      <c r="AS7" s="22">
        <v>0.75</v>
      </c>
      <c r="AT7" s="20">
        <v>2137</v>
      </c>
      <c r="AU7" s="21">
        <v>40536</v>
      </c>
      <c r="AV7" s="22">
        <v>0.625</v>
      </c>
      <c r="AW7" s="20">
        <v>2358</v>
      </c>
      <c r="AX7" s="21">
        <v>40399</v>
      </c>
      <c r="AY7" s="22">
        <v>0.625</v>
      </c>
      <c r="AZ7" s="19">
        <v>1002</v>
      </c>
      <c r="BA7" s="19">
        <v>1135</v>
      </c>
      <c r="BB7" s="19">
        <v>1274</v>
      </c>
      <c r="BC7" s="19">
        <v>1113</v>
      </c>
      <c r="BD7" s="19"/>
      <c r="BE7" s="19"/>
      <c r="BF7" s="23"/>
      <c r="BG7" s="24"/>
      <c r="BH7" s="44">
        <v>81</v>
      </c>
    </row>
    <row r="8" spans="1:60">
      <c r="A8">
        <v>2010</v>
      </c>
      <c r="B8" s="41">
        <v>0.219</v>
      </c>
      <c r="C8" s="41">
        <f t="shared" si="0"/>
        <v>3.9979427346847084E-2</v>
      </c>
      <c r="D8">
        <v>0.7</v>
      </c>
      <c r="F8" s="44">
        <v>82</v>
      </c>
      <c r="G8" s="26" t="s">
        <v>67</v>
      </c>
      <c r="H8" s="27" t="s">
        <v>68</v>
      </c>
      <c r="I8" s="27" t="s">
        <v>54</v>
      </c>
      <c r="J8" s="28" t="s">
        <v>55</v>
      </c>
      <c r="K8" s="28" t="s">
        <v>55</v>
      </c>
      <c r="L8" s="29" t="s">
        <v>63</v>
      </c>
      <c r="M8" s="30">
        <v>5.7</v>
      </c>
      <c r="N8" s="27" t="s">
        <v>64</v>
      </c>
      <c r="O8" s="31">
        <v>28.465917999999999</v>
      </c>
      <c r="P8" s="31">
        <v>-24.787333</v>
      </c>
      <c r="Q8" s="27">
        <v>4</v>
      </c>
      <c r="R8" s="27">
        <v>120</v>
      </c>
      <c r="S8" s="27" t="s">
        <v>58</v>
      </c>
      <c r="T8" s="27" t="s">
        <v>358</v>
      </c>
      <c r="U8" s="27" t="s">
        <v>59</v>
      </c>
      <c r="V8" s="32" t="s">
        <v>60</v>
      </c>
      <c r="W8" s="33">
        <v>8217.82</v>
      </c>
      <c r="X8" s="34">
        <v>93.8</v>
      </c>
      <c r="Y8" s="34">
        <v>5065754</v>
      </c>
      <c r="Z8" s="33">
        <v>924776</v>
      </c>
      <c r="AA8" s="33">
        <v>14794.446215663034</v>
      </c>
      <c r="AB8" s="33">
        <v>2700.7921808946899</v>
      </c>
      <c r="AC8" s="32">
        <v>18.255446277099125</v>
      </c>
      <c r="AD8" s="34">
        <v>228041</v>
      </c>
      <c r="AE8" s="34">
        <v>218172</v>
      </c>
      <c r="AF8" s="33">
        <v>478563</v>
      </c>
      <c r="AG8" s="32">
        <v>24.659052570568441</v>
      </c>
      <c r="AH8" s="32">
        <v>23.591875221675306</v>
      </c>
      <c r="AI8" s="32">
        <v>51.749072207756249</v>
      </c>
      <c r="AJ8" s="32">
        <v>104.99</v>
      </c>
      <c r="AK8" s="32">
        <v>109.94</v>
      </c>
      <c r="AL8" s="32">
        <v>82.86</v>
      </c>
      <c r="AM8" s="32">
        <v>83.93</v>
      </c>
      <c r="AN8" s="33">
        <v>124.98</v>
      </c>
      <c r="AO8" s="33">
        <v>1062863</v>
      </c>
      <c r="AP8" s="32">
        <v>20.981338612178956</v>
      </c>
      <c r="AQ8" s="35">
        <v>2869</v>
      </c>
      <c r="AR8" s="36">
        <v>40447</v>
      </c>
      <c r="AS8" s="37">
        <v>0.75</v>
      </c>
      <c r="AT8" s="35">
        <v>1839</v>
      </c>
      <c r="AU8" s="36">
        <v>40269</v>
      </c>
      <c r="AV8" s="37">
        <v>0.625</v>
      </c>
      <c r="AW8" s="35">
        <v>2288</v>
      </c>
      <c r="AX8" s="36">
        <v>40273</v>
      </c>
      <c r="AY8" s="37">
        <v>0.54166666666666663</v>
      </c>
      <c r="AZ8" s="34">
        <v>836</v>
      </c>
      <c r="BA8" s="34">
        <v>1035</v>
      </c>
      <c r="BB8" s="34">
        <v>1276</v>
      </c>
      <c r="BC8" s="34">
        <v>1136</v>
      </c>
      <c r="BD8" s="34"/>
      <c r="BE8" s="34"/>
      <c r="BF8" s="38"/>
      <c r="BG8" s="39"/>
      <c r="BH8" s="44">
        <v>82</v>
      </c>
    </row>
    <row r="9" spans="1:60">
      <c r="A9">
        <v>2010</v>
      </c>
      <c r="B9" s="41">
        <v>0.21099999999999999</v>
      </c>
      <c r="C9" s="41">
        <f t="shared" si="0"/>
        <v>3.6827663189380425E-2</v>
      </c>
      <c r="D9">
        <v>0.7</v>
      </c>
      <c r="E9">
        <v>50</v>
      </c>
      <c r="F9" s="44">
        <v>83</v>
      </c>
      <c r="G9" s="11" t="s">
        <v>69</v>
      </c>
      <c r="H9" s="12" t="s">
        <v>70</v>
      </c>
      <c r="I9" s="12" t="s">
        <v>71</v>
      </c>
      <c r="J9" s="13" t="s">
        <v>55</v>
      </c>
      <c r="K9" s="13" t="s">
        <v>55</v>
      </c>
      <c r="L9" s="14" t="s">
        <v>72</v>
      </c>
      <c r="M9" s="15">
        <v>12.6</v>
      </c>
      <c r="N9" s="12" t="s">
        <v>73</v>
      </c>
      <c r="O9" s="16">
        <v>28.676276999999999</v>
      </c>
      <c r="P9" s="16">
        <v>-24.575444999999998</v>
      </c>
      <c r="Q9" s="12">
        <v>6</v>
      </c>
      <c r="R9" s="12">
        <v>120</v>
      </c>
      <c r="S9" s="12" t="s">
        <v>58</v>
      </c>
      <c r="T9" s="12" t="s">
        <v>358</v>
      </c>
      <c r="U9" s="12" t="s">
        <v>59</v>
      </c>
      <c r="V9" s="17" t="s">
        <v>60</v>
      </c>
      <c r="W9" s="18">
        <v>8513.5</v>
      </c>
      <c r="X9" s="19">
        <v>97.2</v>
      </c>
      <c r="Y9" s="19">
        <v>5062952</v>
      </c>
      <c r="Z9" s="18">
        <v>883681</v>
      </c>
      <c r="AA9" s="18">
        <v>14272.725436072122</v>
      </c>
      <c r="AB9" s="18">
        <v>2491.1427732424972</v>
      </c>
      <c r="AC9" s="17">
        <v>17.453868810132903</v>
      </c>
      <c r="AD9" s="19">
        <v>193982</v>
      </c>
      <c r="AE9" s="19">
        <v>219501</v>
      </c>
      <c r="AF9" s="18">
        <v>470198</v>
      </c>
      <c r="AG9" s="17">
        <v>21.951586601952513</v>
      </c>
      <c r="AH9" s="17">
        <v>24.839393401012355</v>
      </c>
      <c r="AI9" s="17">
        <v>53.209019997035135</v>
      </c>
      <c r="AJ9" s="17">
        <v>110.17</v>
      </c>
      <c r="AK9" s="17">
        <v>115.23</v>
      </c>
      <c r="AL9" s="17">
        <v>86.23</v>
      </c>
      <c r="AM9" s="17">
        <v>83.93</v>
      </c>
      <c r="AN9" s="18">
        <v>134.99</v>
      </c>
      <c r="AO9" s="18">
        <v>1761268</v>
      </c>
      <c r="AP9" s="17">
        <v>34.787373058247439</v>
      </c>
      <c r="AQ9" s="20">
        <v>3155</v>
      </c>
      <c r="AR9" s="21">
        <v>40399</v>
      </c>
      <c r="AS9" s="22">
        <v>0.625</v>
      </c>
      <c r="AT9" s="20">
        <v>2020</v>
      </c>
      <c r="AU9" s="21">
        <v>40536</v>
      </c>
      <c r="AV9" s="22">
        <v>0.625</v>
      </c>
      <c r="AW9" s="20">
        <v>2676</v>
      </c>
      <c r="AX9" s="21">
        <v>40399</v>
      </c>
      <c r="AY9" s="22">
        <v>0.625</v>
      </c>
      <c r="AZ9" s="19">
        <v>706</v>
      </c>
      <c r="BA9" s="19">
        <v>489</v>
      </c>
      <c r="BB9" s="19">
        <v>926</v>
      </c>
      <c r="BC9" s="19">
        <v>1173</v>
      </c>
      <c r="BD9" s="19">
        <v>645</v>
      </c>
      <c r="BE9" s="19">
        <v>951</v>
      </c>
      <c r="BF9" s="23"/>
      <c r="BG9" s="24"/>
      <c r="BH9" s="44">
        <v>83</v>
      </c>
    </row>
    <row r="10" spans="1:60">
      <c r="A10">
        <v>2010</v>
      </c>
      <c r="B10" s="41">
        <v>0.14199999999999999</v>
      </c>
      <c r="C10" s="41">
        <f t="shared" si="0"/>
        <v>2.2134507376196915E-2</v>
      </c>
      <c r="D10">
        <v>0.7</v>
      </c>
      <c r="F10" s="44">
        <v>84</v>
      </c>
      <c r="G10" s="26" t="s">
        <v>365</v>
      </c>
      <c r="H10" s="27" t="s">
        <v>366</v>
      </c>
      <c r="I10" s="27" t="s">
        <v>54</v>
      </c>
      <c r="J10" s="28" t="s">
        <v>55</v>
      </c>
      <c r="K10" s="28" t="s">
        <v>55</v>
      </c>
      <c r="L10" s="29" t="s">
        <v>72</v>
      </c>
      <c r="M10" s="30">
        <v>57.9</v>
      </c>
      <c r="N10" s="27" t="s">
        <v>367</v>
      </c>
      <c r="O10" s="31">
        <v>28.981259999999999</v>
      </c>
      <c r="P10" s="31">
        <v>-24.288243999999999</v>
      </c>
      <c r="Q10" s="27">
        <v>1</v>
      </c>
      <c r="R10" s="27">
        <v>80</v>
      </c>
      <c r="S10" s="27" t="s">
        <v>58</v>
      </c>
      <c r="T10" s="27" t="s">
        <v>358</v>
      </c>
      <c r="U10" s="27" t="s">
        <v>368</v>
      </c>
      <c r="V10" s="32" t="s">
        <v>369</v>
      </c>
      <c r="W10" s="33">
        <v>5982.23</v>
      </c>
      <c r="X10" s="34">
        <v>68.3</v>
      </c>
      <c r="Y10" s="34">
        <v>229861</v>
      </c>
      <c r="Z10" s="33">
        <v>35830</v>
      </c>
      <c r="AA10" s="33">
        <v>922.17517547804084</v>
      </c>
      <c r="AB10" s="33">
        <v>143.74572692791821</v>
      </c>
      <c r="AC10" s="32">
        <v>15.5876812508429</v>
      </c>
      <c r="AD10" s="34">
        <v>14198</v>
      </c>
      <c r="AE10" s="34">
        <v>6362</v>
      </c>
      <c r="AF10" s="33">
        <v>15270</v>
      </c>
      <c r="AG10" s="32">
        <v>39.626011722020657</v>
      </c>
      <c r="AH10" s="32">
        <v>17.756070332123919</v>
      </c>
      <c r="AI10" s="32">
        <v>42.617917945855424</v>
      </c>
      <c r="AJ10" s="32">
        <v>54.77</v>
      </c>
      <c r="AK10" s="32">
        <v>57.01</v>
      </c>
      <c r="AL10" s="32">
        <v>42</v>
      </c>
      <c r="AM10" s="32">
        <v>43.95</v>
      </c>
      <c r="AN10" s="33">
        <v>59.9</v>
      </c>
      <c r="AO10" s="33">
        <v>201</v>
      </c>
      <c r="AP10" s="32">
        <v>8.7444151030405329E-2</v>
      </c>
      <c r="AQ10" s="35">
        <v>547</v>
      </c>
      <c r="AR10" s="36">
        <v>40447</v>
      </c>
      <c r="AS10" s="37">
        <v>0.79166666666666663</v>
      </c>
      <c r="AT10" s="35">
        <v>547</v>
      </c>
      <c r="AU10" s="36">
        <v>40447</v>
      </c>
      <c r="AV10" s="37">
        <v>0.79166666666666663</v>
      </c>
      <c r="AW10" s="35">
        <v>4</v>
      </c>
      <c r="AX10" s="36">
        <v>40471</v>
      </c>
      <c r="AY10" s="37">
        <v>0.625</v>
      </c>
      <c r="AZ10" s="34">
        <v>547</v>
      </c>
      <c r="BA10" s="34">
        <v>4</v>
      </c>
      <c r="BB10" s="34"/>
      <c r="BC10" s="34"/>
      <c r="BD10" s="34"/>
      <c r="BE10" s="34"/>
      <c r="BF10" s="38"/>
      <c r="BG10" s="39"/>
      <c r="BH10" s="44">
        <v>84</v>
      </c>
    </row>
    <row r="11" spans="1:60">
      <c r="A11">
        <v>2010</v>
      </c>
      <c r="B11" s="41">
        <v>0.14299999999999999</v>
      </c>
      <c r="C11" s="41">
        <f t="shared" si="0"/>
        <v>2.1392995939801249E-2</v>
      </c>
      <c r="D11">
        <v>0.7</v>
      </c>
      <c r="F11" s="44">
        <v>85</v>
      </c>
      <c r="G11" s="11" t="s">
        <v>370</v>
      </c>
      <c r="H11" s="12" t="s">
        <v>371</v>
      </c>
      <c r="I11" s="12" t="s">
        <v>54</v>
      </c>
      <c r="J11" s="13" t="s">
        <v>55</v>
      </c>
      <c r="K11" s="13" t="s">
        <v>55</v>
      </c>
      <c r="L11" s="14" t="s">
        <v>72</v>
      </c>
      <c r="M11" s="15">
        <v>57.9</v>
      </c>
      <c r="N11" s="12" t="s">
        <v>367</v>
      </c>
      <c r="O11" s="16">
        <v>28.981259999999999</v>
      </c>
      <c r="P11" s="16">
        <v>-24.288243999999999</v>
      </c>
      <c r="Q11" s="12">
        <v>1</v>
      </c>
      <c r="R11" s="12">
        <v>80</v>
      </c>
      <c r="S11" s="12" t="s">
        <v>58</v>
      </c>
      <c r="T11" s="12" t="s">
        <v>358</v>
      </c>
      <c r="U11" s="12" t="s">
        <v>368</v>
      </c>
      <c r="V11" s="17" t="s">
        <v>369</v>
      </c>
      <c r="W11" s="18">
        <v>5984.8</v>
      </c>
      <c r="X11" s="19">
        <v>68.3</v>
      </c>
      <c r="Y11" s="19">
        <v>230038</v>
      </c>
      <c r="Z11" s="18">
        <v>34414</v>
      </c>
      <c r="AA11" s="18">
        <v>922.48897206255833</v>
      </c>
      <c r="AB11" s="18">
        <v>138.00561422269749</v>
      </c>
      <c r="AC11" s="17">
        <v>14.960137020840037</v>
      </c>
      <c r="AD11" s="19">
        <v>12780</v>
      </c>
      <c r="AE11" s="19">
        <v>7112</v>
      </c>
      <c r="AF11" s="18">
        <v>14522</v>
      </c>
      <c r="AG11" s="17">
        <v>37.136049282268843</v>
      </c>
      <c r="AH11" s="17">
        <v>20.666008019991864</v>
      </c>
      <c r="AI11" s="17">
        <v>42.197942697739293</v>
      </c>
      <c r="AJ11" s="17">
        <v>53.4</v>
      </c>
      <c r="AK11" s="17">
        <v>56.35</v>
      </c>
      <c r="AL11" s="17">
        <v>35.659999999999997</v>
      </c>
      <c r="AM11" s="17">
        <v>37.950000000000003</v>
      </c>
      <c r="AN11" s="18">
        <v>58.89</v>
      </c>
      <c r="AO11" s="18">
        <v>8</v>
      </c>
      <c r="AP11" s="17">
        <v>3.4776862953077316E-3</v>
      </c>
      <c r="AQ11" s="20">
        <v>593</v>
      </c>
      <c r="AR11" s="21">
        <v>40447</v>
      </c>
      <c r="AS11" s="22">
        <v>0.58333333333333337</v>
      </c>
      <c r="AT11" s="20">
        <v>593</v>
      </c>
      <c r="AU11" s="21">
        <v>40447</v>
      </c>
      <c r="AV11" s="22">
        <v>0.58333333333333337</v>
      </c>
      <c r="AW11" s="20">
        <v>4</v>
      </c>
      <c r="AX11" s="21">
        <v>40471</v>
      </c>
      <c r="AY11" s="22">
        <v>0.625</v>
      </c>
      <c r="AZ11" s="19">
        <v>593</v>
      </c>
      <c r="BA11" s="19">
        <v>4</v>
      </c>
      <c r="BB11" s="19"/>
      <c r="BC11" s="19"/>
      <c r="BD11" s="19"/>
      <c r="BE11" s="19"/>
      <c r="BF11" s="23"/>
      <c r="BG11" s="24"/>
      <c r="BH11" s="44">
        <v>85</v>
      </c>
    </row>
    <row r="12" spans="1:60">
      <c r="A12">
        <v>2010</v>
      </c>
      <c r="B12" s="41">
        <v>0.17499999999999999</v>
      </c>
      <c r="C12" s="41">
        <f t="shared" si="0"/>
        <v>2.7823292778649922E-2</v>
      </c>
      <c r="D12">
        <v>0.6</v>
      </c>
      <c r="E12">
        <v>10</v>
      </c>
      <c r="F12" s="44">
        <v>86</v>
      </c>
      <c r="G12" s="26" t="s">
        <v>74</v>
      </c>
      <c r="H12" s="27" t="s">
        <v>75</v>
      </c>
      <c r="I12" s="27" t="s">
        <v>54</v>
      </c>
      <c r="J12" s="28" t="s">
        <v>55</v>
      </c>
      <c r="K12" s="28" t="s">
        <v>55</v>
      </c>
      <c r="L12" s="29" t="s">
        <v>72</v>
      </c>
      <c r="M12" s="30">
        <v>58</v>
      </c>
      <c r="N12" s="27" t="s">
        <v>76</v>
      </c>
      <c r="O12" s="31">
        <v>28.980972000000001</v>
      </c>
      <c r="P12" s="31">
        <v>-24.288055</v>
      </c>
      <c r="Q12" s="27">
        <v>2</v>
      </c>
      <c r="R12" s="27">
        <v>120</v>
      </c>
      <c r="S12" s="27" t="s">
        <v>58</v>
      </c>
      <c r="T12" s="27" t="s">
        <v>358</v>
      </c>
      <c r="U12" s="27" t="s">
        <v>77</v>
      </c>
      <c r="V12" s="32" t="s">
        <v>78</v>
      </c>
      <c r="W12" s="33">
        <v>2773.34</v>
      </c>
      <c r="X12" s="34">
        <v>31.7</v>
      </c>
      <c r="Y12" s="34">
        <v>214032</v>
      </c>
      <c r="Z12" s="33">
        <v>34029</v>
      </c>
      <c r="AA12" s="33">
        <v>1852.1955476068567</v>
      </c>
      <c r="AB12" s="33">
        <v>294.48102288215654</v>
      </c>
      <c r="AC12" s="32">
        <v>15.899024444942814</v>
      </c>
      <c r="AD12" s="34">
        <v>15835</v>
      </c>
      <c r="AE12" s="34">
        <v>6063</v>
      </c>
      <c r="AF12" s="33">
        <v>12131</v>
      </c>
      <c r="AG12" s="32">
        <v>46.533838784566107</v>
      </c>
      <c r="AH12" s="32">
        <v>17.81715595521467</v>
      </c>
      <c r="AI12" s="32">
        <v>35.649005260219226</v>
      </c>
      <c r="AJ12" s="32">
        <v>59.81</v>
      </c>
      <c r="AK12" s="32">
        <v>61.75</v>
      </c>
      <c r="AL12" s="32">
        <v>49.39</v>
      </c>
      <c r="AM12" s="32">
        <v>52.7</v>
      </c>
      <c r="AN12" s="33">
        <v>71.989999999999995</v>
      </c>
      <c r="AO12" s="33">
        <v>9</v>
      </c>
      <c r="AP12" s="32">
        <v>4.2049786947746135E-3</v>
      </c>
      <c r="AQ12" s="35">
        <v>480</v>
      </c>
      <c r="AR12" s="36">
        <v>40273</v>
      </c>
      <c r="AS12" s="37">
        <v>0.5</v>
      </c>
      <c r="AT12" s="35">
        <v>265</v>
      </c>
      <c r="AU12" s="36">
        <v>40269</v>
      </c>
      <c r="AV12" s="37">
        <v>0.66666666666666663</v>
      </c>
      <c r="AW12" s="35">
        <v>448</v>
      </c>
      <c r="AX12" s="36">
        <v>40273</v>
      </c>
      <c r="AY12" s="37">
        <v>0.5</v>
      </c>
      <c r="AZ12" s="34">
        <v>264</v>
      </c>
      <c r="BA12" s="34">
        <v>448</v>
      </c>
      <c r="BB12" s="34">
        <v>2</v>
      </c>
      <c r="BC12" s="34">
        <v>3</v>
      </c>
      <c r="BD12" s="34"/>
      <c r="BE12" s="34"/>
      <c r="BF12" s="38"/>
      <c r="BG12" s="39"/>
      <c r="BH12" s="44">
        <v>86</v>
      </c>
    </row>
    <row r="13" spans="1:60">
      <c r="A13">
        <v>2010</v>
      </c>
      <c r="B13" s="41">
        <v>0.17699999999999999</v>
      </c>
      <c r="C13" s="41">
        <f t="shared" si="0"/>
        <v>2.6358262897114543E-2</v>
      </c>
      <c r="D13">
        <v>0.6</v>
      </c>
      <c r="E13">
        <v>10</v>
      </c>
      <c r="F13" s="44">
        <v>87</v>
      </c>
      <c r="G13" s="11" t="s">
        <v>79</v>
      </c>
      <c r="H13" s="12" t="s">
        <v>80</v>
      </c>
      <c r="I13" s="12" t="s">
        <v>54</v>
      </c>
      <c r="J13" s="13" t="s">
        <v>55</v>
      </c>
      <c r="K13" s="13" t="s">
        <v>55</v>
      </c>
      <c r="L13" s="14" t="s">
        <v>72</v>
      </c>
      <c r="M13" s="15">
        <v>58</v>
      </c>
      <c r="N13" s="12" t="s">
        <v>76</v>
      </c>
      <c r="O13" s="16">
        <v>28.981166999999999</v>
      </c>
      <c r="P13" s="16">
        <v>-24.287860999999999</v>
      </c>
      <c r="Q13" s="12">
        <v>2</v>
      </c>
      <c r="R13" s="12">
        <v>120</v>
      </c>
      <c r="S13" s="12" t="s">
        <v>58</v>
      </c>
      <c r="T13" s="12" t="s">
        <v>358</v>
      </c>
      <c r="U13" s="12" t="s">
        <v>77</v>
      </c>
      <c r="V13" s="17" t="s">
        <v>78</v>
      </c>
      <c r="W13" s="18">
        <v>2688.15</v>
      </c>
      <c r="X13" s="19">
        <v>30.7</v>
      </c>
      <c r="Y13" s="19">
        <v>205860</v>
      </c>
      <c r="Z13" s="18">
        <v>30656</v>
      </c>
      <c r="AA13" s="18">
        <v>1837.9331510518386</v>
      </c>
      <c r="AB13" s="18">
        <v>273.69901233190109</v>
      </c>
      <c r="AC13" s="17">
        <v>14.891673953172058</v>
      </c>
      <c r="AD13" s="19">
        <v>12755</v>
      </c>
      <c r="AE13" s="19">
        <v>6615</v>
      </c>
      <c r="AF13" s="18">
        <v>11286</v>
      </c>
      <c r="AG13" s="17">
        <v>41.606863256784969</v>
      </c>
      <c r="AH13" s="17">
        <v>21.578157620041754</v>
      </c>
      <c r="AI13" s="17">
        <v>36.814979123173281</v>
      </c>
      <c r="AJ13" s="17">
        <v>59.88</v>
      </c>
      <c r="AK13" s="17">
        <v>62.57</v>
      </c>
      <c r="AL13" s="17">
        <v>43.91</v>
      </c>
      <c r="AM13" s="17">
        <v>50.97</v>
      </c>
      <c r="AN13" s="18">
        <v>72.98</v>
      </c>
      <c r="AO13" s="18">
        <v>4</v>
      </c>
      <c r="AP13" s="17">
        <v>1.943068104537064E-3</v>
      </c>
      <c r="AQ13" s="20">
        <v>479</v>
      </c>
      <c r="AR13" s="21">
        <v>40273</v>
      </c>
      <c r="AS13" s="22">
        <v>0.5</v>
      </c>
      <c r="AT13" s="20">
        <v>267</v>
      </c>
      <c r="AU13" s="21">
        <v>40269</v>
      </c>
      <c r="AV13" s="22">
        <v>0.66666666666666663</v>
      </c>
      <c r="AW13" s="20">
        <v>447</v>
      </c>
      <c r="AX13" s="21">
        <v>40273</v>
      </c>
      <c r="AY13" s="22">
        <v>0.5</v>
      </c>
      <c r="AZ13" s="19">
        <v>266</v>
      </c>
      <c r="BA13" s="19">
        <v>447</v>
      </c>
      <c r="BB13" s="19">
        <v>2</v>
      </c>
      <c r="BC13" s="19">
        <v>3</v>
      </c>
      <c r="BD13" s="19"/>
      <c r="BE13" s="19"/>
      <c r="BF13" s="23"/>
      <c r="BG13" s="24"/>
      <c r="BH13" s="44">
        <v>87</v>
      </c>
    </row>
    <row r="14" spans="1:60">
      <c r="A14">
        <v>2010</v>
      </c>
      <c r="B14" s="41">
        <v>0.23300000000000001</v>
      </c>
      <c r="C14" s="41">
        <f t="shared" si="0"/>
        <v>3.9013496802041664E-2</v>
      </c>
      <c r="D14">
        <v>0.6</v>
      </c>
      <c r="F14" s="44">
        <v>88</v>
      </c>
      <c r="G14" s="26" t="s">
        <v>372</v>
      </c>
      <c r="H14" s="27" t="s">
        <v>373</v>
      </c>
      <c r="I14" s="27" t="s">
        <v>54</v>
      </c>
      <c r="J14" s="28" t="s">
        <v>55</v>
      </c>
      <c r="K14" s="28" t="s">
        <v>55</v>
      </c>
      <c r="L14" s="29" t="s">
        <v>72</v>
      </c>
      <c r="M14" s="30">
        <v>58</v>
      </c>
      <c r="N14" s="27" t="s">
        <v>374</v>
      </c>
      <c r="O14" s="31">
        <v>28.980671000000001</v>
      </c>
      <c r="P14" s="31">
        <v>-24.28726</v>
      </c>
      <c r="Q14" s="27">
        <v>1</v>
      </c>
      <c r="R14" s="27">
        <v>80</v>
      </c>
      <c r="S14" s="27" t="s">
        <v>58</v>
      </c>
      <c r="T14" s="27" t="s">
        <v>358</v>
      </c>
      <c r="U14" s="27" t="s">
        <v>375</v>
      </c>
      <c r="V14" s="32" t="s">
        <v>369</v>
      </c>
      <c r="W14" s="33">
        <v>5989.08</v>
      </c>
      <c r="X14" s="34">
        <v>68.400000000000006</v>
      </c>
      <c r="Y14" s="34">
        <v>253912</v>
      </c>
      <c r="Z14" s="33">
        <v>42515</v>
      </c>
      <c r="AA14" s="33">
        <v>1017.4998497265024</v>
      </c>
      <c r="AB14" s="33">
        <v>170.37007353383157</v>
      </c>
      <c r="AC14" s="32">
        <v>16.743990043794703</v>
      </c>
      <c r="AD14" s="34">
        <v>21109</v>
      </c>
      <c r="AE14" s="34">
        <v>7265</v>
      </c>
      <c r="AF14" s="33">
        <v>14141</v>
      </c>
      <c r="AG14" s="32">
        <v>49.650711513583438</v>
      </c>
      <c r="AH14" s="32">
        <v>17.088086557685521</v>
      </c>
      <c r="AI14" s="32">
        <v>33.26120192873104</v>
      </c>
      <c r="AJ14" s="32">
        <v>63.79</v>
      </c>
      <c r="AK14" s="32">
        <v>66.38</v>
      </c>
      <c r="AL14" s="32">
        <v>50.87</v>
      </c>
      <c r="AM14" s="32">
        <v>52.77</v>
      </c>
      <c r="AN14" s="33">
        <v>75.98</v>
      </c>
      <c r="AO14" s="33">
        <v>17956</v>
      </c>
      <c r="AP14" s="32">
        <v>7.0717413907180431</v>
      </c>
      <c r="AQ14" s="35">
        <v>339</v>
      </c>
      <c r="AR14" s="36">
        <v>40447</v>
      </c>
      <c r="AS14" s="37">
        <v>0.58333333333333337</v>
      </c>
      <c r="AT14" s="35">
        <v>339</v>
      </c>
      <c r="AU14" s="36">
        <v>40447</v>
      </c>
      <c r="AV14" s="37">
        <v>0.58333333333333337</v>
      </c>
      <c r="AW14" s="35">
        <v>2</v>
      </c>
      <c r="AX14" s="36">
        <v>40509</v>
      </c>
      <c r="AY14" s="37">
        <v>0.45833333333333331</v>
      </c>
      <c r="AZ14" s="34">
        <v>339</v>
      </c>
      <c r="BA14" s="34">
        <v>2</v>
      </c>
      <c r="BB14" s="34"/>
      <c r="BC14" s="34"/>
      <c r="BD14" s="34"/>
      <c r="BE14" s="34"/>
      <c r="BF14" s="38"/>
      <c r="BG14" s="39"/>
      <c r="BH14" s="44">
        <v>88</v>
      </c>
    </row>
    <row r="15" spans="1:60">
      <c r="A15">
        <v>2010</v>
      </c>
      <c r="B15" s="41">
        <v>0.23300000000000001</v>
      </c>
      <c r="C15" s="41">
        <f t="shared" si="0"/>
        <v>3.8307473926781174E-2</v>
      </c>
      <c r="D15">
        <v>0.6</v>
      </c>
      <c r="F15" s="44">
        <v>89</v>
      </c>
      <c r="G15" s="11" t="s">
        <v>376</v>
      </c>
      <c r="H15" s="12" t="s">
        <v>377</v>
      </c>
      <c r="I15" s="12" t="s">
        <v>54</v>
      </c>
      <c r="J15" s="13" t="s">
        <v>55</v>
      </c>
      <c r="K15" s="13" t="s">
        <v>55</v>
      </c>
      <c r="L15" s="14" t="s">
        <v>72</v>
      </c>
      <c r="M15" s="15">
        <v>58</v>
      </c>
      <c r="N15" s="12" t="s">
        <v>374</v>
      </c>
      <c r="O15" s="16">
        <v>28.980671000000001</v>
      </c>
      <c r="P15" s="16">
        <v>-24.28726</v>
      </c>
      <c r="Q15" s="12">
        <v>1</v>
      </c>
      <c r="R15" s="12">
        <v>80</v>
      </c>
      <c r="S15" s="12" t="s">
        <v>58</v>
      </c>
      <c r="T15" s="12" t="s">
        <v>358</v>
      </c>
      <c r="U15" s="12" t="s">
        <v>375</v>
      </c>
      <c r="V15" s="17" t="s">
        <v>369</v>
      </c>
      <c r="W15" s="18">
        <v>5987.5</v>
      </c>
      <c r="X15" s="19">
        <v>68.400000000000006</v>
      </c>
      <c r="Y15" s="19">
        <v>252558</v>
      </c>
      <c r="Z15" s="18">
        <v>41523</v>
      </c>
      <c r="AA15" s="18">
        <v>1012.3410438413362</v>
      </c>
      <c r="AB15" s="18">
        <v>166.43874739039666</v>
      </c>
      <c r="AC15" s="17">
        <v>16.440975934240846</v>
      </c>
      <c r="AD15" s="19">
        <v>20513</v>
      </c>
      <c r="AE15" s="19">
        <v>7383</v>
      </c>
      <c r="AF15" s="18">
        <v>13627</v>
      </c>
      <c r="AG15" s="17">
        <v>49.401536497844567</v>
      </c>
      <c r="AH15" s="17">
        <v>17.780507188786938</v>
      </c>
      <c r="AI15" s="17">
        <v>32.817956313368498</v>
      </c>
      <c r="AJ15" s="17">
        <v>64.94</v>
      </c>
      <c r="AK15" s="17">
        <v>67.510000000000005</v>
      </c>
      <c r="AL15" s="17">
        <v>51.76</v>
      </c>
      <c r="AM15" s="17">
        <v>53.82</v>
      </c>
      <c r="AN15" s="18">
        <v>77.98</v>
      </c>
      <c r="AO15" s="18">
        <v>22445</v>
      </c>
      <c r="AP15" s="17">
        <v>8.8870675250833475</v>
      </c>
      <c r="AQ15" s="20">
        <v>344</v>
      </c>
      <c r="AR15" s="21">
        <v>40447</v>
      </c>
      <c r="AS15" s="22">
        <v>0.58333333333333337</v>
      </c>
      <c r="AT15" s="20">
        <v>344</v>
      </c>
      <c r="AU15" s="21">
        <v>40447</v>
      </c>
      <c r="AV15" s="22">
        <v>0.58333333333333337</v>
      </c>
      <c r="AW15" s="20">
        <v>4</v>
      </c>
      <c r="AX15" s="21">
        <v>40413</v>
      </c>
      <c r="AY15" s="22">
        <v>0.54166666666666663</v>
      </c>
      <c r="AZ15" s="19">
        <v>344</v>
      </c>
      <c r="BA15" s="19">
        <v>4</v>
      </c>
      <c r="BB15" s="19"/>
      <c r="BC15" s="19"/>
      <c r="BD15" s="19"/>
      <c r="BE15" s="19"/>
      <c r="BF15" s="23"/>
      <c r="BG15" s="24"/>
      <c r="BH15" s="44">
        <v>89</v>
      </c>
    </row>
    <row r="16" spans="1:60">
      <c r="A16">
        <v>2010</v>
      </c>
      <c r="B16" s="41">
        <v>0.216</v>
      </c>
      <c r="C16" s="41">
        <f t="shared" si="0"/>
        <v>4.4283486853139598E-2</v>
      </c>
      <c r="D16">
        <v>0.6</v>
      </c>
      <c r="E16">
        <v>10</v>
      </c>
      <c r="F16" s="44">
        <v>90</v>
      </c>
      <c r="G16" s="26" t="s">
        <v>81</v>
      </c>
      <c r="H16" s="27" t="s">
        <v>82</v>
      </c>
      <c r="I16" s="27" t="s">
        <v>54</v>
      </c>
      <c r="J16" s="28" t="s">
        <v>55</v>
      </c>
      <c r="K16" s="28" t="s">
        <v>55</v>
      </c>
      <c r="L16" s="29" t="s">
        <v>72</v>
      </c>
      <c r="M16" s="30">
        <v>58.2</v>
      </c>
      <c r="N16" s="27" t="s">
        <v>83</v>
      </c>
      <c r="O16" s="31">
        <v>28.982915999999999</v>
      </c>
      <c r="P16" s="31">
        <v>-24.285582999999999</v>
      </c>
      <c r="Q16" s="27">
        <v>4</v>
      </c>
      <c r="R16" s="27">
        <v>120</v>
      </c>
      <c r="S16" s="27" t="s">
        <v>58</v>
      </c>
      <c r="T16" s="27" t="s">
        <v>358</v>
      </c>
      <c r="U16" s="27" t="s">
        <v>59</v>
      </c>
      <c r="V16" s="32" t="s">
        <v>60</v>
      </c>
      <c r="W16" s="33">
        <v>8620.8700000000008</v>
      </c>
      <c r="X16" s="34">
        <v>98.4</v>
      </c>
      <c r="Y16" s="34">
        <v>3106331</v>
      </c>
      <c r="Z16" s="33">
        <v>636848</v>
      </c>
      <c r="AA16" s="33">
        <v>8647.8445910911541</v>
      </c>
      <c r="AB16" s="33">
        <v>1772.9477419332388</v>
      </c>
      <c r="AC16" s="32">
        <v>20.501614283860928</v>
      </c>
      <c r="AD16" s="34">
        <v>143931</v>
      </c>
      <c r="AE16" s="34">
        <v>158030</v>
      </c>
      <c r="AF16" s="33">
        <v>334887</v>
      </c>
      <c r="AG16" s="32">
        <v>22.600526342235511</v>
      </c>
      <c r="AH16" s="32">
        <v>24.814398412179987</v>
      </c>
      <c r="AI16" s="32">
        <v>52.585075245584498</v>
      </c>
      <c r="AJ16" s="32">
        <v>100.34</v>
      </c>
      <c r="AK16" s="32">
        <v>106.32</v>
      </c>
      <c r="AL16" s="32">
        <v>77.09</v>
      </c>
      <c r="AM16" s="32">
        <v>76.94</v>
      </c>
      <c r="AN16" s="33">
        <v>121.99</v>
      </c>
      <c r="AO16" s="33">
        <v>500576</v>
      </c>
      <c r="AP16" s="32">
        <v>16.114702522042887</v>
      </c>
      <c r="AQ16" s="35">
        <v>1603</v>
      </c>
      <c r="AR16" s="36">
        <v>40447</v>
      </c>
      <c r="AS16" s="37">
        <v>0.70833333333333337</v>
      </c>
      <c r="AT16" s="35">
        <v>1202</v>
      </c>
      <c r="AU16" s="36">
        <v>40536</v>
      </c>
      <c r="AV16" s="37">
        <v>0.66666666666666663</v>
      </c>
      <c r="AW16" s="35">
        <v>1291</v>
      </c>
      <c r="AX16" s="36">
        <v>40399</v>
      </c>
      <c r="AY16" s="37">
        <v>0.58333333333333337</v>
      </c>
      <c r="AZ16" s="34">
        <v>554</v>
      </c>
      <c r="BA16" s="34">
        <v>648</v>
      </c>
      <c r="BB16" s="34">
        <v>814</v>
      </c>
      <c r="BC16" s="34">
        <v>569</v>
      </c>
      <c r="BD16" s="34"/>
      <c r="BE16" s="34"/>
      <c r="BF16" s="38"/>
      <c r="BG16" s="39"/>
      <c r="BH16" s="44">
        <v>90</v>
      </c>
    </row>
    <row r="17" spans="1:60">
      <c r="A17">
        <v>2010</v>
      </c>
      <c r="B17" s="41">
        <v>0.216</v>
      </c>
      <c r="C17" s="41">
        <f t="shared" si="0"/>
        <v>4.4106422856387842E-2</v>
      </c>
      <c r="D17">
        <v>0.6</v>
      </c>
      <c r="E17">
        <v>10</v>
      </c>
      <c r="F17" s="44">
        <v>91</v>
      </c>
      <c r="G17" s="11" t="s">
        <v>84</v>
      </c>
      <c r="H17" s="12" t="s">
        <v>85</v>
      </c>
      <c r="I17" s="12" t="s">
        <v>54</v>
      </c>
      <c r="J17" s="13" t="s">
        <v>55</v>
      </c>
      <c r="K17" s="13" t="s">
        <v>55</v>
      </c>
      <c r="L17" s="14" t="s">
        <v>72</v>
      </c>
      <c r="M17" s="15">
        <v>58.2</v>
      </c>
      <c r="N17" s="12" t="s">
        <v>83</v>
      </c>
      <c r="O17" s="16">
        <v>28.982721000000002</v>
      </c>
      <c r="P17" s="16">
        <v>-24.285778000000001</v>
      </c>
      <c r="Q17" s="12">
        <v>4</v>
      </c>
      <c r="R17" s="12">
        <v>120</v>
      </c>
      <c r="S17" s="12" t="s">
        <v>58</v>
      </c>
      <c r="T17" s="12" t="s">
        <v>358</v>
      </c>
      <c r="U17" s="12" t="s">
        <v>59</v>
      </c>
      <c r="V17" s="17" t="s">
        <v>60</v>
      </c>
      <c r="W17" s="18">
        <v>8734.5</v>
      </c>
      <c r="X17" s="19">
        <v>99.7</v>
      </c>
      <c r="Y17" s="19">
        <v>3148459</v>
      </c>
      <c r="Z17" s="18">
        <v>642904</v>
      </c>
      <c r="AA17" s="18">
        <v>8651.0980594195426</v>
      </c>
      <c r="AB17" s="18">
        <v>1766.5230980594197</v>
      </c>
      <c r="AC17" s="17">
        <v>20.419640211290666</v>
      </c>
      <c r="AD17" s="19">
        <v>143954</v>
      </c>
      <c r="AE17" s="19">
        <v>160354</v>
      </c>
      <c r="AF17" s="18">
        <v>338596</v>
      </c>
      <c r="AG17" s="17">
        <v>22.391212373853637</v>
      </c>
      <c r="AH17" s="17">
        <v>24.942137550862959</v>
      </c>
      <c r="AI17" s="17">
        <v>52.666650075283407</v>
      </c>
      <c r="AJ17" s="17">
        <v>101.51</v>
      </c>
      <c r="AK17" s="17">
        <v>107.61</v>
      </c>
      <c r="AL17" s="17">
        <v>77.650000000000006</v>
      </c>
      <c r="AM17" s="17">
        <v>77.94</v>
      </c>
      <c r="AN17" s="18">
        <v>122.99</v>
      </c>
      <c r="AO17" s="18">
        <v>561786</v>
      </c>
      <c r="AP17" s="17">
        <v>17.843205199750102</v>
      </c>
      <c r="AQ17" s="20">
        <v>1646</v>
      </c>
      <c r="AR17" s="21">
        <v>40447</v>
      </c>
      <c r="AS17" s="22">
        <v>0.70833333333333337</v>
      </c>
      <c r="AT17" s="20">
        <v>1196</v>
      </c>
      <c r="AU17" s="21">
        <v>40536</v>
      </c>
      <c r="AV17" s="22">
        <v>0.66666666666666663</v>
      </c>
      <c r="AW17" s="20">
        <v>1309</v>
      </c>
      <c r="AX17" s="21">
        <v>40447</v>
      </c>
      <c r="AY17" s="22">
        <v>0.70833333333333337</v>
      </c>
      <c r="AZ17" s="19">
        <v>555</v>
      </c>
      <c r="BA17" s="19">
        <v>641</v>
      </c>
      <c r="BB17" s="19">
        <v>837</v>
      </c>
      <c r="BC17" s="19">
        <v>572</v>
      </c>
      <c r="BD17" s="19"/>
      <c r="BE17" s="19"/>
      <c r="BF17" s="23"/>
      <c r="BG17" s="24"/>
      <c r="BH17" s="44">
        <v>91</v>
      </c>
    </row>
    <row r="18" spans="1:60">
      <c r="A18">
        <v>2010</v>
      </c>
      <c r="B18" s="41">
        <v>0.16600000000000001</v>
      </c>
      <c r="C18" s="41">
        <f t="shared" si="0"/>
        <v>1.7601533888526567E-2</v>
      </c>
      <c r="D18">
        <v>0.6</v>
      </c>
      <c r="F18" s="44">
        <v>92</v>
      </c>
      <c r="G18" s="26" t="s">
        <v>86</v>
      </c>
      <c r="H18" s="27" t="s">
        <v>87</v>
      </c>
      <c r="I18" s="27" t="s">
        <v>54</v>
      </c>
      <c r="J18" s="28" t="s">
        <v>55</v>
      </c>
      <c r="K18" s="28" t="s">
        <v>55</v>
      </c>
      <c r="L18" s="29" t="s">
        <v>72</v>
      </c>
      <c r="M18" s="30">
        <v>75.099999999999994</v>
      </c>
      <c r="N18" s="27" t="s">
        <v>88</v>
      </c>
      <c r="O18" s="31">
        <v>29.088028000000001</v>
      </c>
      <c r="P18" s="31">
        <v>-24.167998999999998</v>
      </c>
      <c r="Q18" s="27">
        <v>1</v>
      </c>
      <c r="R18" s="27">
        <v>80</v>
      </c>
      <c r="S18" s="27" t="s">
        <v>58</v>
      </c>
      <c r="T18" s="27" t="s">
        <v>358</v>
      </c>
      <c r="U18" s="27" t="s">
        <v>59</v>
      </c>
      <c r="V18" s="32" t="s">
        <v>89</v>
      </c>
      <c r="W18" s="33">
        <v>8759.5</v>
      </c>
      <c r="X18" s="34">
        <v>100</v>
      </c>
      <c r="Y18" s="34">
        <v>637856</v>
      </c>
      <c r="Z18" s="33">
        <v>67634</v>
      </c>
      <c r="AA18" s="33">
        <v>1747.6504366687598</v>
      </c>
      <c r="AB18" s="33">
        <v>185.30920714652663</v>
      </c>
      <c r="AC18" s="32">
        <v>10.603333667787087</v>
      </c>
      <c r="AD18" s="34">
        <v>32465</v>
      </c>
      <c r="AE18" s="34">
        <v>14081</v>
      </c>
      <c r="AF18" s="33">
        <v>21088</v>
      </c>
      <c r="AG18" s="32">
        <v>48.001005411479433</v>
      </c>
      <c r="AH18" s="32">
        <v>20.819410355738238</v>
      </c>
      <c r="AI18" s="32">
        <v>31.179584232782325</v>
      </c>
      <c r="AJ18" s="32">
        <v>68.16</v>
      </c>
      <c r="AK18" s="32">
        <v>69.489999999999995</v>
      </c>
      <c r="AL18" s="32">
        <v>57.01</v>
      </c>
      <c r="AM18" s="32">
        <v>55.84</v>
      </c>
      <c r="AN18" s="33">
        <v>79.97</v>
      </c>
      <c r="AO18" s="33">
        <v>90121</v>
      </c>
      <c r="AP18" s="32">
        <v>14.128737520694326</v>
      </c>
      <c r="AQ18" s="35">
        <v>364</v>
      </c>
      <c r="AR18" s="36">
        <v>40447</v>
      </c>
      <c r="AS18" s="37">
        <v>0.875</v>
      </c>
      <c r="AT18" s="35">
        <v>364</v>
      </c>
      <c r="AU18" s="36">
        <v>40447</v>
      </c>
      <c r="AV18" s="37">
        <v>0.875</v>
      </c>
      <c r="AW18" s="35">
        <v>3</v>
      </c>
      <c r="AX18" s="36">
        <v>40273</v>
      </c>
      <c r="AY18" s="37">
        <v>0.125</v>
      </c>
      <c r="AZ18" s="34">
        <v>364</v>
      </c>
      <c r="BA18" s="34">
        <v>3</v>
      </c>
      <c r="BB18" s="34"/>
      <c r="BC18" s="34"/>
      <c r="BD18" s="34"/>
      <c r="BE18" s="34"/>
      <c r="BF18" s="38"/>
      <c r="BG18" s="39"/>
      <c r="BH18" s="44">
        <v>92</v>
      </c>
    </row>
    <row r="19" spans="1:60">
      <c r="A19">
        <v>2010</v>
      </c>
      <c r="B19" s="41">
        <v>0.16600000000000001</v>
      </c>
      <c r="C19" s="41">
        <f t="shared" si="0"/>
        <v>1.8105851873563977E-2</v>
      </c>
      <c r="D19">
        <v>0.6</v>
      </c>
      <c r="F19" s="44">
        <v>93</v>
      </c>
      <c r="G19" s="11" t="s">
        <v>90</v>
      </c>
      <c r="H19" s="12" t="s">
        <v>91</v>
      </c>
      <c r="I19" s="12" t="s">
        <v>54</v>
      </c>
      <c r="J19" s="13" t="s">
        <v>55</v>
      </c>
      <c r="K19" s="13" t="s">
        <v>55</v>
      </c>
      <c r="L19" s="14" t="s">
        <v>72</v>
      </c>
      <c r="M19" s="15">
        <v>75.099999999999994</v>
      </c>
      <c r="N19" s="12" t="s">
        <v>88</v>
      </c>
      <c r="O19" s="16">
        <v>29.088249000000001</v>
      </c>
      <c r="P19" s="16">
        <v>-24.167888999999999</v>
      </c>
      <c r="Q19" s="12">
        <v>1</v>
      </c>
      <c r="R19" s="12">
        <v>80</v>
      </c>
      <c r="S19" s="12" t="s">
        <v>58</v>
      </c>
      <c r="T19" s="12" t="s">
        <v>358</v>
      </c>
      <c r="U19" s="12" t="s">
        <v>59</v>
      </c>
      <c r="V19" s="17" t="s">
        <v>89</v>
      </c>
      <c r="W19" s="18">
        <v>8759.5</v>
      </c>
      <c r="X19" s="19">
        <v>100</v>
      </c>
      <c r="Y19" s="19">
        <v>634566</v>
      </c>
      <c r="Z19" s="18">
        <v>69213</v>
      </c>
      <c r="AA19" s="18">
        <v>1738.6362235287402</v>
      </c>
      <c r="AB19" s="18">
        <v>189.63548147725328</v>
      </c>
      <c r="AC19" s="17">
        <v>10.907139682869866</v>
      </c>
      <c r="AD19" s="19">
        <v>33442</v>
      </c>
      <c r="AE19" s="19">
        <v>13793</v>
      </c>
      <c r="AF19" s="18">
        <v>21978</v>
      </c>
      <c r="AG19" s="17">
        <v>48.317512606013317</v>
      </c>
      <c r="AH19" s="17">
        <v>19.928337162093825</v>
      </c>
      <c r="AI19" s="17">
        <v>31.754150231892851</v>
      </c>
      <c r="AJ19" s="17">
        <v>70.97</v>
      </c>
      <c r="AK19" s="17">
        <v>72.39</v>
      </c>
      <c r="AL19" s="17">
        <v>59.35</v>
      </c>
      <c r="AM19" s="17">
        <v>57.89</v>
      </c>
      <c r="AN19" s="18">
        <v>84.98</v>
      </c>
      <c r="AO19" s="18">
        <v>136972</v>
      </c>
      <c r="AP19" s="17">
        <v>21.585146383512509</v>
      </c>
      <c r="AQ19" s="20">
        <v>360</v>
      </c>
      <c r="AR19" s="21">
        <v>40447</v>
      </c>
      <c r="AS19" s="22">
        <v>0.875</v>
      </c>
      <c r="AT19" s="20">
        <v>360</v>
      </c>
      <c r="AU19" s="21">
        <v>40447</v>
      </c>
      <c r="AV19" s="22">
        <v>0.875</v>
      </c>
      <c r="AW19" s="20">
        <v>9</v>
      </c>
      <c r="AX19" s="21">
        <v>40256</v>
      </c>
      <c r="AY19" s="22">
        <v>0.66666666666666663</v>
      </c>
      <c r="AZ19" s="19">
        <v>360</v>
      </c>
      <c r="BA19" s="19">
        <v>9</v>
      </c>
      <c r="BB19" s="19"/>
      <c r="BC19" s="19"/>
      <c r="BD19" s="19"/>
      <c r="BE19" s="19"/>
      <c r="BF19" s="23"/>
      <c r="BG19" s="24"/>
      <c r="BH19" s="44">
        <v>93</v>
      </c>
    </row>
    <row r="20" spans="1:60">
      <c r="A20">
        <v>2010</v>
      </c>
      <c r="B20" s="41">
        <v>0.109</v>
      </c>
      <c r="C20" s="41">
        <f t="shared" si="0"/>
        <v>1.2288697024605605E-2</v>
      </c>
      <c r="D20">
        <v>0.5</v>
      </c>
      <c r="F20" s="44">
        <v>94</v>
      </c>
      <c r="G20" s="26" t="s">
        <v>92</v>
      </c>
      <c r="H20" s="27" t="s">
        <v>93</v>
      </c>
      <c r="I20" s="27" t="s">
        <v>54</v>
      </c>
      <c r="J20" s="28" t="s">
        <v>55</v>
      </c>
      <c r="K20" s="28" t="s">
        <v>55</v>
      </c>
      <c r="L20" s="29" t="s">
        <v>72</v>
      </c>
      <c r="M20" s="30">
        <v>75.099999999999994</v>
      </c>
      <c r="N20" s="27" t="s">
        <v>94</v>
      </c>
      <c r="O20" s="31">
        <v>29.091222999999999</v>
      </c>
      <c r="P20" s="31">
        <v>-24.166861000000001</v>
      </c>
      <c r="Q20" s="27">
        <v>1</v>
      </c>
      <c r="R20" s="27">
        <v>80</v>
      </c>
      <c r="S20" s="27" t="s">
        <v>58</v>
      </c>
      <c r="T20" s="27" t="s">
        <v>358</v>
      </c>
      <c r="U20" s="27" t="s">
        <v>95</v>
      </c>
      <c r="V20" s="32" t="s">
        <v>89</v>
      </c>
      <c r="W20" s="33">
        <v>8614.1</v>
      </c>
      <c r="X20" s="34">
        <v>98.3</v>
      </c>
      <c r="Y20" s="34">
        <v>556296</v>
      </c>
      <c r="Z20" s="33">
        <v>62717</v>
      </c>
      <c r="AA20" s="33">
        <v>1549.912817357588</v>
      </c>
      <c r="AB20" s="33">
        <v>174.7376974959659</v>
      </c>
      <c r="AC20" s="32">
        <v>11.274033967528078</v>
      </c>
      <c r="AD20" s="34">
        <v>36091</v>
      </c>
      <c r="AE20" s="34">
        <v>9647</v>
      </c>
      <c r="AF20" s="33">
        <v>16979</v>
      </c>
      <c r="AG20" s="32">
        <v>57.545800979000902</v>
      </c>
      <c r="AH20" s="32">
        <v>15.381794409809144</v>
      </c>
      <c r="AI20" s="32">
        <v>27.072404611189949</v>
      </c>
      <c r="AJ20" s="32">
        <v>88.11</v>
      </c>
      <c r="AK20" s="32">
        <v>89.44</v>
      </c>
      <c r="AL20" s="32">
        <v>77.61</v>
      </c>
      <c r="AM20" s="32">
        <v>73.89</v>
      </c>
      <c r="AN20" s="33">
        <v>102.98</v>
      </c>
      <c r="AO20" s="33">
        <v>407506</v>
      </c>
      <c r="AP20" s="32">
        <v>73.253447804765798</v>
      </c>
      <c r="AQ20" s="35">
        <v>553</v>
      </c>
      <c r="AR20" s="36">
        <v>40447</v>
      </c>
      <c r="AS20" s="37">
        <v>0.75</v>
      </c>
      <c r="AT20" s="35">
        <v>553</v>
      </c>
      <c r="AU20" s="36">
        <v>40447</v>
      </c>
      <c r="AV20" s="37">
        <v>0.75</v>
      </c>
      <c r="AW20" s="35">
        <v>3</v>
      </c>
      <c r="AX20" s="36">
        <v>40533</v>
      </c>
      <c r="AY20" s="37">
        <v>4.1666666666666664E-2</v>
      </c>
      <c r="AZ20" s="34">
        <v>553</v>
      </c>
      <c r="BA20" s="34">
        <v>3</v>
      </c>
      <c r="BB20" s="34"/>
      <c r="BC20" s="34"/>
      <c r="BD20" s="34"/>
      <c r="BE20" s="34"/>
      <c r="BF20" s="38"/>
      <c r="BG20" s="39"/>
      <c r="BH20" s="44">
        <v>94</v>
      </c>
    </row>
    <row r="21" spans="1:60">
      <c r="A21">
        <v>2010</v>
      </c>
      <c r="B21" s="41">
        <v>0.111</v>
      </c>
      <c r="C21" s="41">
        <f t="shared" si="0"/>
        <v>1.1969529500486447E-2</v>
      </c>
      <c r="D21">
        <v>0.5</v>
      </c>
      <c r="F21" s="44">
        <v>95</v>
      </c>
      <c r="G21" s="11" t="s">
        <v>96</v>
      </c>
      <c r="H21" s="12" t="s">
        <v>97</v>
      </c>
      <c r="I21" s="12" t="s">
        <v>54</v>
      </c>
      <c r="J21" s="13" t="s">
        <v>55</v>
      </c>
      <c r="K21" s="13" t="s">
        <v>55</v>
      </c>
      <c r="L21" s="14" t="s">
        <v>72</v>
      </c>
      <c r="M21" s="15">
        <v>75.099999999999994</v>
      </c>
      <c r="N21" s="12" t="s">
        <v>94</v>
      </c>
      <c r="O21" s="16">
        <v>29.091667000000001</v>
      </c>
      <c r="P21" s="16">
        <v>-24.166554999999999</v>
      </c>
      <c r="Q21" s="12">
        <v>1</v>
      </c>
      <c r="R21" s="12">
        <v>80</v>
      </c>
      <c r="S21" s="12" t="s">
        <v>58</v>
      </c>
      <c r="T21" s="12" t="s">
        <v>358</v>
      </c>
      <c r="U21" s="12" t="s">
        <v>95</v>
      </c>
      <c r="V21" s="17" t="s">
        <v>89</v>
      </c>
      <c r="W21" s="18">
        <v>8669.77</v>
      </c>
      <c r="X21" s="19">
        <v>99</v>
      </c>
      <c r="Y21" s="19">
        <v>521127</v>
      </c>
      <c r="Z21" s="18">
        <v>56195</v>
      </c>
      <c r="AA21" s="18">
        <v>1442.6043597465675</v>
      </c>
      <c r="AB21" s="18">
        <v>155.56122019384597</v>
      </c>
      <c r="AC21" s="17">
        <v>10.78335991034815</v>
      </c>
      <c r="AD21" s="19">
        <v>30497</v>
      </c>
      <c r="AE21" s="19">
        <v>9688</v>
      </c>
      <c r="AF21" s="18">
        <v>16010</v>
      </c>
      <c r="AG21" s="17">
        <v>54.26995284277961</v>
      </c>
      <c r="AH21" s="17">
        <v>17.239967968680485</v>
      </c>
      <c r="AI21" s="17">
        <v>28.490079188539909</v>
      </c>
      <c r="AJ21" s="17">
        <v>89.1</v>
      </c>
      <c r="AK21" s="17">
        <v>90.45</v>
      </c>
      <c r="AL21" s="17">
        <v>77.94</v>
      </c>
      <c r="AM21" s="17">
        <v>73.89</v>
      </c>
      <c r="AN21" s="18">
        <v>104.98</v>
      </c>
      <c r="AO21" s="18">
        <v>390379</v>
      </c>
      <c r="AP21" s="17">
        <v>74.910530446513036</v>
      </c>
      <c r="AQ21" s="20">
        <v>570</v>
      </c>
      <c r="AR21" s="21">
        <v>40447</v>
      </c>
      <c r="AS21" s="22">
        <v>0.75</v>
      </c>
      <c r="AT21" s="20">
        <v>570</v>
      </c>
      <c r="AU21" s="21">
        <v>40447</v>
      </c>
      <c r="AV21" s="22">
        <v>0.75</v>
      </c>
      <c r="AW21" s="20">
        <v>3</v>
      </c>
      <c r="AX21" s="21">
        <v>40533</v>
      </c>
      <c r="AY21" s="22">
        <v>4.1666666666666664E-2</v>
      </c>
      <c r="AZ21" s="19">
        <v>570</v>
      </c>
      <c r="BA21" s="19">
        <v>3</v>
      </c>
      <c r="BB21" s="19"/>
      <c r="BC21" s="19"/>
      <c r="BD21" s="19"/>
      <c r="BE21" s="19"/>
      <c r="BF21" s="23"/>
      <c r="BG21" s="24"/>
      <c r="BH21" s="44">
        <v>95</v>
      </c>
    </row>
    <row r="22" spans="1:60">
      <c r="A22">
        <v>2010</v>
      </c>
      <c r="B22" s="41">
        <v>0.19600000000000001</v>
      </c>
      <c r="C22" s="41">
        <f t="shared" si="0"/>
        <v>3.088786979953264E-2</v>
      </c>
      <c r="D22">
        <v>0.7</v>
      </c>
      <c r="E22" t="s">
        <v>5438</v>
      </c>
      <c r="F22" s="44">
        <v>96</v>
      </c>
      <c r="G22" s="26" t="s">
        <v>184</v>
      </c>
      <c r="H22" s="27" t="s">
        <v>185</v>
      </c>
      <c r="I22" s="27" t="s">
        <v>182</v>
      </c>
      <c r="J22" s="28" t="s">
        <v>55</v>
      </c>
      <c r="K22" s="28" t="s">
        <v>55</v>
      </c>
      <c r="L22" s="29" t="s">
        <v>186</v>
      </c>
      <c r="M22" s="30">
        <v>27</v>
      </c>
      <c r="N22" s="27" t="s">
        <v>187</v>
      </c>
      <c r="O22" s="31">
        <v>29.362138999999999</v>
      </c>
      <c r="P22" s="31">
        <v>-23.981027999999998</v>
      </c>
      <c r="Q22" s="27">
        <v>4</v>
      </c>
      <c r="R22" s="27">
        <v>120</v>
      </c>
      <c r="S22" s="27" t="s">
        <v>58</v>
      </c>
      <c r="T22" s="27" t="s">
        <v>359</v>
      </c>
      <c r="U22" s="27" t="s">
        <v>59</v>
      </c>
      <c r="V22" s="32" t="s">
        <v>60</v>
      </c>
      <c r="W22" s="33"/>
      <c r="X22" s="34"/>
      <c r="Y22" s="19">
        <v>4137681</v>
      </c>
      <c r="Z22" s="18">
        <v>652062</v>
      </c>
      <c r="AA22" s="18">
        <v>11388.857299158317</v>
      </c>
      <c r="AB22" s="18">
        <v>1794.7833746013214</v>
      </c>
      <c r="AC22" s="17">
        <v>15.75911724465951</v>
      </c>
      <c r="AD22" s="34"/>
      <c r="AE22" s="34"/>
      <c r="AF22" s="33"/>
      <c r="AG22" s="32"/>
      <c r="AH22" s="32"/>
      <c r="AI22" s="32"/>
      <c r="AJ22" s="32"/>
      <c r="AK22" s="32"/>
      <c r="AL22" s="32"/>
      <c r="AM22" s="32"/>
      <c r="AN22" s="33"/>
      <c r="AO22" s="33"/>
      <c r="AP22" s="32"/>
      <c r="AQ22" s="35"/>
      <c r="AR22" s="36"/>
      <c r="AS22" s="37"/>
      <c r="AT22" s="35"/>
      <c r="AU22" s="36"/>
      <c r="AV22" s="37"/>
      <c r="AW22" s="35"/>
      <c r="AX22" s="36"/>
      <c r="AY22" s="37"/>
      <c r="AZ22" s="34"/>
      <c r="BA22" s="34"/>
      <c r="BB22" s="34"/>
      <c r="BC22" s="34"/>
      <c r="BD22" s="34"/>
      <c r="BE22" s="34"/>
      <c r="BF22" s="38"/>
      <c r="BG22" s="39"/>
      <c r="BH22" s="44">
        <v>96</v>
      </c>
    </row>
    <row r="23" spans="1:60">
      <c r="A23">
        <v>2010</v>
      </c>
      <c r="B23" s="41">
        <v>0.189</v>
      </c>
      <c r="C23" s="41">
        <f t="shared" si="0"/>
        <v>3.903276483670455E-2</v>
      </c>
      <c r="D23">
        <v>0.7</v>
      </c>
      <c r="E23">
        <v>3</v>
      </c>
      <c r="F23" s="44">
        <v>97</v>
      </c>
      <c r="G23" s="11" t="s">
        <v>98</v>
      </c>
      <c r="H23" s="12" t="s">
        <v>99</v>
      </c>
      <c r="I23" s="12" t="s">
        <v>54</v>
      </c>
      <c r="J23" s="13" t="s">
        <v>55</v>
      </c>
      <c r="K23" s="13" t="s">
        <v>55</v>
      </c>
      <c r="L23" s="14" t="s">
        <v>100</v>
      </c>
      <c r="M23" s="15">
        <v>60.1</v>
      </c>
      <c r="N23" s="12" t="s">
        <v>101</v>
      </c>
      <c r="O23" s="16">
        <v>29.777090000000001</v>
      </c>
      <c r="P23" s="16">
        <v>-23.36421</v>
      </c>
      <c r="Q23" s="12">
        <v>2</v>
      </c>
      <c r="R23" s="12">
        <v>100</v>
      </c>
      <c r="S23" s="12" t="s">
        <v>58</v>
      </c>
      <c r="T23" s="12" t="s">
        <v>358</v>
      </c>
      <c r="U23" s="12" t="s">
        <v>102</v>
      </c>
      <c r="V23" s="17" t="s">
        <v>59</v>
      </c>
      <c r="W23" s="18">
        <v>8760</v>
      </c>
      <c r="X23" s="19">
        <v>100</v>
      </c>
      <c r="Y23" s="19">
        <v>2420888</v>
      </c>
      <c r="Z23" s="18">
        <v>499968</v>
      </c>
      <c r="AA23" s="18">
        <v>6632.5698630136976</v>
      </c>
      <c r="AB23" s="18">
        <v>1369.7753424657533</v>
      </c>
      <c r="AC23" s="17">
        <v>20.652256527356904</v>
      </c>
      <c r="AD23" s="19">
        <v>185784</v>
      </c>
      <c r="AE23" s="19">
        <v>107346</v>
      </c>
      <c r="AF23" s="18">
        <v>206838</v>
      </c>
      <c r="AG23" s="17">
        <v>37.159178187403995</v>
      </c>
      <c r="AH23" s="17">
        <v>21.470574116743471</v>
      </c>
      <c r="AI23" s="17">
        <v>41.370247695852534</v>
      </c>
      <c r="AJ23" s="17">
        <v>77.08</v>
      </c>
      <c r="AK23" s="17">
        <v>79.89</v>
      </c>
      <c r="AL23" s="17">
        <v>66.239999999999995</v>
      </c>
      <c r="AM23" s="17">
        <v>59.89</v>
      </c>
      <c r="AN23" s="18">
        <v>93.99</v>
      </c>
      <c r="AO23" s="18">
        <v>187670</v>
      </c>
      <c r="AP23" s="17">
        <v>7.7521141002805578</v>
      </c>
      <c r="AQ23" s="20">
        <v>917</v>
      </c>
      <c r="AR23" s="21">
        <v>40444</v>
      </c>
      <c r="AS23" s="22">
        <v>0.70833333333333337</v>
      </c>
      <c r="AT23" s="20">
        <v>641</v>
      </c>
      <c r="AU23" s="21">
        <v>40269</v>
      </c>
      <c r="AV23" s="22">
        <v>0.75</v>
      </c>
      <c r="AW23" s="20">
        <v>776</v>
      </c>
      <c r="AX23" s="21">
        <v>40273</v>
      </c>
      <c r="AY23" s="22">
        <v>0.41666666666666669</v>
      </c>
      <c r="AZ23" s="19">
        <v>641</v>
      </c>
      <c r="BA23" s="19">
        <v>776</v>
      </c>
      <c r="BB23" s="19"/>
      <c r="BC23" s="19"/>
      <c r="BD23" s="19"/>
      <c r="BE23" s="19"/>
      <c r="BF23" s="23"/>
      <c r="BG23" s="24"/>
      <c r="BH23" s="44">
        <v>97</v>
      </c>
    </row>
    <row r="24" spans="1:60">
      <c r="A24">
        <v>2010</v>
      </c>
      <c r="B24" s="41">
        <v>0.19</v>
      </c>
      <c r="C24" s="41">
        <f t="shared" si="0"/>
        <v>3.8563537527280263E-2</v>
      </c>
      <c r="D24">
        <v>0.7</v>
      </c>
      <c r="E24">
        <v>13</v>
      </c>
      <c r="F24" s="44">
        <v>98</v>
      </c>
      <c r="G24" s="26" t="s">
        <v>103</v>
      </c>
      <c r="H24" s="27" t="s">
        <v>104</v>
      </c>
      <c r="I24" s="27" t="s">
        <v>54</v>
      </c>
      <c r="J24" s="28" t="s">
        <v>55</v>
      </c>
      <c r="K24" s="28" t="s">
        <v>55</v>
      </c>
      <c r="L24" s="29" t="s">
        <v>100</v>
      </c>
      <c r="M24" s="30">
        <v>60.1</v>
      </c>
      <c r="N24" s="27" t="s">
        <v>105</v>
      </c>
      <c r="O24" s="31">
        <v>29.777380000000001</v>
      </c>
      <c r="P24" s="31">
        <v>-23.363871</v>
      </c>
      <c r="Q24" s="27">
        <v>2</v>
      </c>
      <c r="R24" s="27">
        <v>100</v>
      </c>
      <c r="S24" s="27" t="s">
        <v>58</v>
      </c>
      <c r="T24" s="27" t="s">
        <v>358</v>
      </c>
      <c r="U24" s="27" t="s">
        <v>106</v>
      </c>
      <c r="V24" s="32" t="s">
        <v>59</v>
      </c>
      <c r="W24" s="33">
        <v>8735.5300000000007</v>
      </c>
      <c r="X24" s="34">
        <v>99.7</v>
      </c>
      <c r="Y24" s="34">
        <v>2393672</v>
      </c>
      <c r="Z24" s="33">
        <v>485834</v>
      </c>
      <c r="AA24" s="33">
        <v>6576.3757894483788</v>
      </c>
      <c r="AB24" s="33">
        <v>1334.7806028941573</v>
      </c>
      <c r="AC24" s="32">
        <v>20.296598698568559</v>
      </c>
      <c r="AD24" s="34">
        <v>178075</v>
      </c>
      <c r="AE24" s="34">
        <v>107006</v>
      </c>
      <c r="AF24" s="33">
        <v>200753</v>
      </c>
      <c r="AG24" s="32">
        <v>36.653465998674442</v>
      </c>
      <c r="AH24" s="32">
        <v>22.025218490266223</v>
      </c>
      <c r="AI24" s="32">
        <v>41.321315511059332</v>
      </c>
      <c r="AJ24" s="32">
        <v>78.14</v>
      </c>
      <c r="AK24" s="32">
        <v>80.86</v>
      </c>
      <c r="AL24" s="32">
        <v>67.430000000000007</v>
      </c>
      <c r="AM24" s="32">
        <v>60.88</v>
      </c>
      <c r="AN24" s="33">
        <v>95.98</v>
      </c>
      <c r="AO24" s="33">
        <v>212974</v>
      </c>
      <c r="AP24" s="32">
        <v>8.8973760816018235</v>
      </c>
      <c r="AQ24" s="35">
        <v>916</v>
      </c>
      <c r="AR24" s="36">
        <v>40444</v>
      </c>
      <c r="AS24" s="37">
        <v>0.70833333333333337</v>
      </c>
      <c r="AT24" s="35">
        <v>641</v>
      </c>
      <c r="AU24" s="36">
        <v>40269</v>
      </c>
      <c r="AV24" s="37">
        <v>0.75</v>
      </c>
      <c r="AW24" s="35">
        <v>791</v>
      </c>
      <c r="AX24" s="36">
        <v>40273</v>
      </c>
      <c r="AY24" s="37">
        <v>0.41666666666666669</v>
      </c>
      <c r="AZ24" s="34">
        <v>641</v>
      </c>
      <c r="BA24" s="34">
        <v>791</v>
      </c>
      <c r="BB24" s="34"/>
      <c r="BC24" s="34"/>
      <c r="BD24" s="34"/>
      <c r="BE24" s="34"/>
      <c r="BF24" s="38"/>
      <c r="BG24" s="39"/>
      <c r="BH24" s="44">
        <v>98</v>
      </c>
    </row>
    <row r="25" spans="1:60">
      <c r="A25">
        <v>2010</v>
      </c>
      <c r="B25" s="41">
        <v>0.13800000000000001</v>
      </c>
      <c r="C25" s="41">
        <f t="shared" si="0"/>
        <v>2.0485378363286663E-2</v>
      </c>
      <c r="D25">
        <v>0.7</v>
      </c>
      <c r="F25" s="44">
        <v>99</v>
      </c>
      <c r="G25" s="11" t="s">
        <v>113</v>
      </c>
      <c r="H25" s="12" t="s">
        <v>114</v>
      </c>
      <c r="I25" s="12" t="s">
        <v>109</v>
      </c>
      <c r="J25" s="13" t="s">
        <v>55</v>
      </c>
      <c r="K25" s="13" t="s">
        <v>55</v>
      </c>
      <c r="L25" s="14" t="s">
        <v>110</v>
      </c>
      <c r="M25" s="15">
        <v>1.6</v>
      </c>
      <c r="N25" s="12" t="s">
        <v>111</v>
      </c>
      <c r="O25" s="16">
        <v>29.918972</v>
      </c>
      <c r="P25" s="16">
        <v>-23.029444000000002</v>
      </c>
      <c r="Q25" s="12">
        <v>2</v>
      </c>
      <c r="R25" s="12">
        <v>60</v>
      </c>
      <c r="S25" s="12" t="s">
        <v>58</v>
      </c>
      <c r="T25" s="12" t="s">
        <v>358</v>
      </c>
      <c r="U25" s="12" t="s">
        <v>115</v>
      </c>
      <c r="V25" s="17"/>
      <c r="W25" s="18">
        <v>8663.43</v>
      </c>
      <c r="X25" s="19">
        <v>98.9</v>
      </c>
      <c r="Y25" s="19">
        <v>1353884</v>
      </c>
      <c r="Z25" s="18">
        <v>200977</v>
      </c>
      <c r="AA25" s="18">
        <v>3750.6179423161493</v>
      </c>
      <c r="AB25" s="18">
        <v>556.75962061215944</v>
      </c>
      <c r="AC25" s="17">
        <v>14.844477074845408</v>
      </c>
      <c r="AD25" s="19">
        <v>68204</v>
      </c>
      <c r="AE25" s="19">
        <v>47241</v>
      </c>
      <c r="AF25" s="18">
        <v>85532</v>
      </c>
      <c r="AG25" s="17">
        <v>33.936221557690679</v>
      </c>
      <c r="AH25" s="17">
        <v>23.50567477870602</v>
      </c>
      <c r="AI25" s="17">
        <v>42.558103663603298</v>
      </c>
      <c r="AJ25" s="17">
        <v>79.81</v>
      </c>
      <c r="AK25" s="17">
        <v>81.56</v>
      </c>
      <c r="AL25" s="17">
        <v>69.73</v>
      </c>
      <c r="AM25" s="17">
        <v>62.88</v>
      </c>
      <c r="AN25" s="18">
        <v>95.99</v>
      </c>
      <c r="AO25" s="18">
        <v>1221055</v>
      </c>
      <c r="AP25" s="17">
        <v>90.189041306345302</v>
      </c>
      <c r="AQ25" s="20">
        <v>520</v>
      </c>
      <c r="AR25" s="21">
        <v>40338</v>
      </c>
      <c r="AS25" s="22">
        <v>0.5</v>
      </c>
      <c r="AT25" s="20">
        <v>520</v>
      </c>
      <c r="AU25" s="21">
        <v>40338</v>
      </c>
      <c r="AV25" s="22">
        <v>0.5</v>
      </c>
      <c r="AW25" s="20"/>
      <c r="AX25" s="21"/>
      <c r="AY25" s="22"/>
      <c r="AZ25" s="19">
        <v>273</v>
      </c>
      <c r="BA25" s="19">
        <v>271</v>
      </c>
      <c r="BB25" s="19"/>
      <c r="BC25" s="19"/>
      <c r="BD25" s="19"/>
      <c r="BE25" s="19"/>
      <c r="BF25" s="23"/>
      <c r="BG25" s="24"/>
      <c r="BH25" s="44">
        <v>99</v>
      </c>
    </row>
    <row r="26" spans="1:60">
      <c r="A26">
        <v>2010</v>
      </c>
      <c r="B26" s="41">
        <v>0.14799999999999999</v>
      </c>
      <c r="C26" s="41">
        <f t="shared" si="0"/>
        <v>2.1823389469360129E-2</v>
      </c>
      <c r="D26">
        <v>0.8</v>
      </c>
      <c r="E26">
        <v>41</v>
      </c>
      <c r="F26" s="44">
        <v>100</v>
      </c>
      <c r="G26" s="26" t="s">
        <v>116</v>
      </c>
      <c r="H26" s="27" t="s">
        <v>117</v>
      </c>
      <c r="I26" s="27" t="s">
        <v>109</v>
      </c>
      <c r="J26" s="28" t="s">
        <v>55</v>
      </c>
      <c r="K26" s="28" t="s">
        <v>55</v>
      </c>
      <c r="L26" s="29" t="s">
        <v>110</v>
      </c>
      <c r="M26" s="30">
        <v>3.1</v>
      </c>
      <c r="N26" s="27" t="s">
        <v>111</v>
      </c>
      <c r="O26" s="31">
        <v>29.923528999999998</v>
      </c>
      <c r="P26" s="31">
        <v>-23.016611000000001</v>
      </c>
      <c r="Q26" s="27">
        <v>4</v>
      </c>
      <c r="R26" s="27">
        <v>100</v>
      </c>
      <c r="S26" s="27" t="s">
        <v>58</v>
      </c>
      <c r="T26" s="27" t="s">
        <v>358</v>
      </c>
      <c r="U26" s="27" t="s">
        <v>112</v>
      </c>
      <c r="V26" s="32" t="s">
        <v>106</v>
      </c>
      <c r="W26" s="33">
        <v>8687.1</v>
      </c>
      <c r="X26" s="34">
        <v>99.2</v>
      </c>
      <c r="Y26" s="34">
        <v>2706996</v>
      </c>
      <c r="Z26" s="33">
        <v>399161</v>
      </c>
      <c r="AA26" s="33">
        <v>7478.6642262665337</v>
      </c>
      <c r="AB26" s="33">
        <v>1102.7689332458472</v>
      </c>
      <c r="AC26" s="32">
        <v>14.745533425243332</v>
      </c>
      <c r="AD26" s="34">
        <v>135424</v>
      </c>
      <c r="AE26" s="34">
        <v>101535</v>
      </c>
      <c r="AF26" s="33">
        <v>162202</v>
      </c>
      <c r="AG26" s="32">
        <v>33.927162222762242</v>
      </c>
      <c r="AH26" s="32">
        <v>25.437104326324466</v>
      </c>
      <c r="AI26" s="32">
        <v>40.635733450913293</v>
      </c>
      <c r="AJ26" s="32">
        <v>76.400000000000006</v>
      </c>
      <c r="AK26" s="32">
        <v>80.05</v>
      </c>
      <c r="AL26" s="32">
        <v>53.07</v>
      </c>
      <c r="AM26" s="32">
        <v>58.82</v>
      </c>
      <c r="AN26" s="33">
        <v>94.99</v>
      </c>
      <c r="AO26" s="33">
        <v>230571</v>
      </c>
      <c r="AP26" s="32">
        <v>8.5175966274054336</v>
      </c>
      <c r="AQ26" s="35">
        <v>895</v>
      </c>
      <c r="AR26" s="36">
        <v>40536</v>
      </c>
      <c r="AS26" s="37">
        <v>0.58333333333333337</v>
      </c>
      <c r="AT26" s="35">
        <v>649</v>
      </c>
      <c r="AU26" s="36">
        <v>40529</v>
      </c>
      <c r="AV26" s="37">
        <v>0.75</v>
      </c>
      <c r="AW26" s="35">
        <v>505</v>
      </c>
      <c r="AX26" s="36">
        <v>40338</v>
      </c>
      <c r="AY26" s="37">
        <v>0.5</v>
      </c>
      <c r="AZ26" s="34">
        <v>287</v>
      </c>
      <c r="BA26" s="34">
        <v>404</v>
      </c>
      <c r="BB26" s="34">
        <v>450</v>
      </c>
      <c r="BC26" s="34">
        <v>65</v>
      </c>
      <c r="BD26" s="34"/>
      <c r="BE26" s="34"/>
      <c r="BF26" s="38"/>
      <c r="BG26" s="39"/>
      <c r="BH26" s="44">
        <v>100</v>
      </c>
    </row>
    <row r="27" spans="1:60">
      <c r="A27">
        <v>2010</v>
      </c>
      <c r="B27" s="41">
        <v>0.23799999999999999</v>
      </c>
      <c r="C27" s="41">
        <f t="shared" si="0"/>
        <v>7.5438078101583608E-2</v>
      </c>
      <c r="D27">
        <v>0.7</v>
      </c>
      <c r="F27" s="44">
        <v>101</v>
      </c>
      <c r="G27" s="11" t="s">
        <v>122</v>
      </c>
      <c r="H27" s="12" t="s">
        <v>123</v>
      </c>
      <c r="I27" s="12" t="s">
        <v>54</v>
      </c>
      <c r="J27" s="13" t="s">
        <v>55</v>
      </c>
      <c r="K27" s="13" t="s">
        <v>55</v>
      </c>
      <c r="L27" s="14" t="s">
        <v>110</v>
      </c>
      <c r="M27" s="15">
        <v>55.7</v>
      </c>
      <c r="N27" s="12" t="s">
        <v>124</v>
      </c>
      <c r="O27" s="16">
        <v>29.919167000000002</v>
      </c>
      <c r="P27" s="16">
        <v>-22.641999999999999</v>
      </c>
      <c r="Q27" s="12">
        <v>2</v>
      </c>
      <c r="R27" s="12">
        <v>80</v>
      </c>
      <c r="S27" s="12" t="s">
        <v>58</v>
      </c>
      <c r="T27" s="12" t="s">
        <v>358</v>
      </c>
      <c r="U27" s="12" t="s">
        <v>112</v>
      </c>
      <c r="V27" s="17" t="s">
        <v>106</v>
      </c>
      <c r="W27" s="18">
        <v>8758.15</v>
      </c>
      <c r="X27" s="19">
        <v>100</v>
      </c>
      <c r="Y27" s="19">
        <v>1257132</v>
      </c>
      <c r="Z27" s="18">
        <v>398469</v>
      </c>
      <c r="AA27" s="18">
        <v>3444.9247843437256</v>
      </c>
      <c r="AB27" s="18">
        <v>1091.926491325223</v>
      </c>
      <c r="AC27" s="17">
        <v>31.69667147125362</v>
      </c>
      <c r="AD27" s="19">
        <v>96030</v>
      </c>
      <c r="AE27" s="19">
        <v>90234</v>
      </c>
      <c r="AF27" s="18">
        <v>212205</v>
      </c>
      <c r="AG27" s="17">
        <v>24.099741761592494</v>
      </c>
      <c r="AH27" s="17">
        <v>22.645174405035274</v>
      </c>
      <c r="AI27" s="17">
        <v>53.255083833372233</v>
      </c>
      <c r="AJ27" s="17">
        <v>75.66</v>
      </c>
      <c r="AK27" s="17">
        <v>80.849999999999994</v>
      </c>
      <c r="AL27" s="17">
        <v>64.45</v>
      </c>
      <c r="AM27" s="17">
        <v>56.88</v>
      </c>
      <c r="AN27" s="18">
        <v>94.99</v>
      </c>
      <c r="AO27" s="18">
        <v>470337</v>
      </c>
      <c r="AP27" s="17">
        <v>37.413493571080842</v>
      </c>
      <c r="AQ27" s="20">
        <v>404</v>
      </c>
      <c r="AR27" s="21">
        <v>40338</v>
      </c>
      <c r="AS27" s="22">
        <v>0.54166666666666663</v>
      </c>
      <c r="AT27" s="20">
        <v>275</v>
      </c>
      <c r="AU27" s="21">
        <v>40338</v>
      </c>
      <c r="AV27" s="22">
        <v>0.54166666666666663</v>
      </c>
      <c r="AW27" s="20">
        <v>203</v>
      </c>
      <c r="AX27" s="21">
        <v>40182</v>
      </c>
      <c r="AY27" s="22">
        <v>0.75</v>
      </c>
      <c r="AZ27" s="19">
        <v>275</v>
      </c>
      <c r="BA27" s="19">
        <v>203</v>
      </c>
      <c r="BB27" s="19"/>
      <c r="BC27" s="19"/>
      <c r="BD27" s="19"/>
      <c r="BE27" s="19"/>
      <c r="BF27" s="23"/>
      <c r="BG27" s="24"/>
      <c r="BH27" s="44">
        <v>101</v>
      </c>
    </row>
    <row r="28" spans="1:60">
      <c r="A28">
        <v>2010</v>
      </c>
      <c r="B28" s="41">
        <v>0.23899999999999999</v>
      </c>
      <c r="C28" s="41">
        <f t="shared" si="0"/>
        <v>7.6432505458080349E-2</v>
      </c>
      <c r="D28">
        <v>0.7</v>
      </c>
      <c r="F28" s="44">
        <v>102</v>
      </c>
      <c r="G28" s="26" t="s">
        <v>125</v>
      </c>
      <c r="H28" s="27" t="s">
        <v>126</v>
      </c>
      <c r="I28" s="27" t="s">
        <v>54</v>
      </c>
      <c r="J28" s="28" t="s">
        <v>55</v>
      </c>
      <c r="K28" s="28" t="s">
        <v>55</v>
      </c>
      <c r="L28" s="29" t="s">
        <v>110</v>
      </c>
      <c r="M28" s="30">
        <v>55.7</v>
      </c>
      <c r="N28" s="27" t="s">
        <v>124</v>
      </c>
      <c r="O28" s="31">
        <v>29.918818999999999</v>
      </c>
      <c r="P28" s="31">
        <v>-22.644155999999999</v>
      </c>
      <c r="Q28" s="27">
        <v>2</v>
      </c>
      <c r="R28" s="27">
        <v>80</v>
      </c>
      <c r="S28" s="27" t="s">
        <v>58</v>
      </c>
      <c r="T28" s="27" t="s">
        <v>358</v>
      </c>
      <c r="U28" s="27" t="s">
        <v>112</v>
      </c>
      <c r="V28" s="32" t="s">
        <v>106</v>
      </c>
      <c r="W28" s="33">
        <v>8760</v>
      </c>
      <c r="X28" s="34">
        <v>100</v>
      </c>
      <c r="Y28" s="34">
        <v>1255020</v>
      </c>
      <c r="Z28" s="33">
        <v>401357</v>
      </c>
      <c r="AA28" s="33">
        <v>3438.41095890411</v>
      </c>
      <c r="AB28" s="33">
        <v>1099.6082191780822</v>
      </c>
      <c r="AC28" s="32">
        <v>31.980127806728181</v>
      </c>
      <c r="AD28" s="34">
        <v>97829</v>
      </c>
      <c r="AE28" s="34">
        <v>85055</v>
      </c>
      <c r="AF28" s="33">
        <v>218473</v>
      </c>
      <c r="AG28" s="32">
        <v>24.374559307549141</v>
      </c>
      <c r="AH28" s="32">
        <v>21.191856626394955</v>
      </c>
      <c r="AI28" s="32">
        <v>54.433584066055907</v>
      </c>
      <c r="AJ28" s="32">
        <v>76.19</v>
      </c>
      <c r="AK28" s="32">
        <v>81.33</v>
      </c>
      <c r="AL28" s="32">
        <v>65.27</v>
      </c>
      <c r="AM28" s="32">
        <v>57.89</v>
      </c>
      <c r="AN28" s="33">
        <v>95.99</v>
      </c>
      <c r="AO28" s="33">
        <v>482749</v>
      </c>
      <c r="AP28" s="32">
        <v>38.46544278178834</v>
      </c>
      <c r="AQ28" s="35">
        <v>403</v>
      </c>
      <c r="AR28" s="36">
        <v>40338</v>
      </c>
      <c r="AS28" s="37">
        <v>0.54166666666666663</v>
      </c>
      <c r="AT28" s="35">
        <v>274</v>
      </c>
      <c r="AU28" s="36">
        <v>40338</v>
      </c>
      <c r="AV28" s="37">
        <v>0.54166666666666663</v>
      </c>
      <c r="AW28" s="35">
        <v>203</v>
      </c>
      <c r="AX28" s="36">
        <v>40182</v>
      </c>
      <c r="AY28" s="37">
        <v>0.75</v>
      </c>
      <c r="AZ28" s="34">
        <v>274</v>
      </c>
      <c r="BA28" s="34">
        <v>203</v>
      </c>
      <c r="BB28" s="34"/>
      <c r="BC28" s="34"/>
      <c r="BD28" s="34"/>
      <c r="BE28" s="34"/>
      <c r="BF28" s="38"/>
      <c r="BG28" s="39"/>
      <c r="BH28" s="44">
        <v>102</v>
      </c>
    </row>
    <row r="29" spans="1:60">
      <c r="A29">
        <v>2010</v>
      </c>
      <c r="B29" s="41">
        <v>0.20899999999999999</v>
      </c>
      <c r="C29" s="41">
        <f t="shared" si="0"/>
        <v>4.5524889987268169E-2</v>
      </c>
      <c r="D29">
        <v>0.9</v>
      </c>
      <c r="F29" s="44">
        <v>103</v>
      </c>
      <c r="G29" s="11" t="s">
        <v>130</v>
      </c>
      <c r="H29" s="12" t="s">
        <v>131</v>
      </c>
      <c r="I29" s="12" t="s">
        <v>132</v>
      </c>
      <c r="J29" s="13" t="s">
        <v>55</v>
      </c>
      <c r="K29" s="13" t="s">
        <v>55</v>
      </c>
      <c r="L29" s="14" t="s">
        <v>110</v>
      </c>
      <c r="M29" s="15">
        <v>98.2</v>
      </c>
      <c r="N29" s="12" t="s">
        <v>134</v>
      </c>
      <c r="O29" s="16">
        <v>30.011471</v>
      </c>
      <c r="P29" s="16">
        <v>-22.303899999999999</v>
      </c>
      <c r="Q29" s="12">
        <v>2</v>
      </c>
      <c r="R29" s="12">
        <v>120</v>
      </c>
      <c r="S29" s="12" t="s">
        <v>58</v>
      </c>
      <c r="T29" s="12" t="s">
        <v>358</v>
      </c>
      <c r="U29" s="12" t="s">
        <v>135</v>
      </c>
      <c r="V29" s="17" t="s">
        <v>112</v>
      </c>
      <c r="W29" s="18">
        <v>8759.2199999999993</v>
      </c>
      <c r="X29" s="19">
        <v>100</v>
      </c>
      <c r="Y29" s="19">
        <v>1986361</v>
      </c>
      <c r="Z29" s="18">
        <v>432674</v>
      </c>
      <c r="AA29" s="18">
        <v>5442.5695438634957</v>
      </c>
      <c r="AB29" s="18">
        <v>1185.5137786241241</v>
      </c>
      <c r="AC29" s="17">
        <v>21.782244013046974</v>
      </c>
      <c r="AD29" s="19">
        <v>132237</v>
      </c>
      <c r="AE29" s="19">
        <v>81964</v>
      </c>
      <c r="AF29" s="18">
        <v>218473</v>
      </c>
      <c r="AG29" s="17">
        <v>30.562733143197878</v>
      </c>
      <c r="AH29" s="17">
        <v>18.943592635563959</v>
      </c>
      <c r="AI29" s="17">
        <v>50.493674221238159</v>
      </c>
      <c r="AJ29" s="17">
        <v>85.62</v>
      </c>
      <c r="AK29" s="17">
        <v>89.04</v>
      </c>
      <c r="AL29" s="17">
        <v>73.349999999999994</v>
      </c>
      <c r="AM29" s="17">
        <v>62.92</v>
      </c>
      <c r="AN29" s="18">
        <v>107.99</v>
      </c>
      <c r="AO29" s="18">
        <v>107408</v>
      </c>
      <c r="AP29" s="17">
        <v>5.4072749112573186</v>
      </c>
      <c r="AQ29" s="20">
        <v>496</v>
      </c>
      <c r="AR29" s="21">
        <v>40534</v>
      </c>
      <c r="AS29" s="22">
        <v>0.58333333333333337</v>
      </c>
      <c r="AT29" s="20">
        <v>307</v>
      </c>
      <c r="AU29" s="21">
        <v>40270</v>
      </c>
      <c r="AV29" s="22">
        <v>0.45833333333333331</v>
      </c>
      <c r="AW29" s="20">
        <v>275</v>
      </c>
      <c r="AX29" s="21">
        <v>40182</v>
      </c>
      <c r="AY29" s="22">
        <v>0.70833333333333337</v>
      </c>
      <c r="AZ29" s="19">
        <v>307</v>
      </c>
      <c r="BA29" s="19">
        <v>275</v>
      </c>
      <c r="BB29" s="19"/>
      <c r="BC29" s="19"/>
      <c r="BD29" s="19"/>
      <c r="BE29" s="19"/>
      <c r="BF29" s="23"/>
      <c r="BG29" s="24"/>
      <c r="BH29" s="44">
        <v>103</v>
      </c>
    </row>
    <row r="30" spans="1:60">
      <c r="A30">
        <v>2010</v>
      </c>
      <c r="B30" s="41">
        <v>0.127</v>
      </c>
      <c r="C30" s="41">
        <f t="shared" si="0"/>
        <v>2.1877703170847741E-2</v>
      </c>
      <c r="D30">
        <v>0.5</v>
      </c>
      <c r="E30">
        <v>30</v>
      </c>
      <c r="F30" s="44">
        <v>489</v>
      </c>
      <c r="G30" s="11" t="s">
        <v>151</v>
      </c>
      <c r="H30" s="12" t="s">
        <v>152</v>
      </c>
      <c r="I30" s="12" t="s">
        <v>71</v>
      </c>
      <c r="J30" s="13" t="s">
        <v>138</v>
      </c>
      <c r="K30" s="13" t="s">
        <v>138</v>
      </c>
      <c r="L30" s="14" t="s">
        <v>149</v>
      </c>
      <c r="M30" s="15">
        <v>79</v>
      </c>
      <c r="N30" s="12" t="s">
        <v>153</v>
      </c>
      <c r="O30" s="16">
        <v>29.006499999999999</v>
      </c>
      <c r="P30" s="16">
        <v>-24.370194999999999</v>
      </c>
      <c r="Q30" s="12">
        <v>2</v>
      </c>
      <c r="R30" s="12">
        <v>120</v>
      </c>
      <c r="S30" s="12" t="s">
        <v>58</v>
      </c>
      <c r="T30" s="12" t="s">
        <v>358</v>
      </c>
      <c r="U30" s="12" t="s">
        <v>95</v>
      </c>
      <c r="V30" s="17" t="s">
        <v>154</v>
      </c>
      <c r="W30" s="18">
        <v>8758.75</v>
      </c>
      <c r="X30" s="19">
        <v>100</v>
      </c>
      <c r="Y30" s="19">
        <v>313197</v>
      </c>
      <c r="Z30" s="18">
        <v>53953</v>
      </c>
      <c r="AA30" s="18">
        <v>858.1964321392893</v>
      </c>
      <c r="AB30" s="18">
        <v>147.83753389467674</v>
      </c>
      <c r="AC30" s="17">
        <v>17.226537929801371</v>
      </c>
      <c r="AD30" s="19">
        <v>17350</v>
      </c>
      <c r="AE30" s="19">
        <v>9693</v>
      </c>
      <c r="AF30" s="18">
        <v>26910</v>
      </c>
      <c r="AG30" s="17">
        <v>32.157618668100014</v>
      </c>
      <c r="AH30" s="17">
        <v>17.965636757918929</v>
      </c>
      <c r="AI30" s="17">
        <v>49.876744573981057</v>
      </c>
      <c r="AJ30" s="17">
        <v>108.57</v>
      </c>
      <c r="AK30" s="17">
        <v>113.24</v>
      </c>
      <c r="AL30" s="17">
        <v>86.12</v>
      </c>
      <c r="AM30" s="17">
        <v>84.92</v>
      </c>
      <c r="AN30" s="18">
        <v>129.97999999999999</v>
      </c>
      <c r="AO30" s="18">
        <v>91933</v>
      </c>
      <c r="AP30" s="17">
        <v>29.353090866132181</v>
      </c>
      <c r="AQ30" s="20">
        <v>140</v>
      </c>
      <c r="AR30" s="21">
        <v>40399</v>
      </c>
      <c r="AS30" s="22">
        <v>0.58333333333333337</v>
      </c>
      <c r="AT30" s="20">
        <v>78</v>
      </c>
      <c r="AU30" s="21">
        <v>40396</v>
      </c>
      <c r="AV30" s="22">
        <v>0.79166666666666663</v>
      </c>
      <c r="AW30" s="20">
        <v>98</v>
      </c>
      <c r="AX30" s="21">
        <v>40399</v>
      </c>
      <c r="AY30" s="22">
        <v>0.66666666666666663</v>
      </c>
      <c r="AZ30" s="19">
        <v>78</v>
      </c>
      <c r="BA30" s="19">
        <v>98</v>
      </c>
      <c r="BB30" s="19"/>
      <c r="BC30" s="19"/>
      <c r="BD30" s="19"/>
      <c r="BE30" s="19"/>
      <c r="BF30" s="23"/>
      <c r="BG30" s="24"/>
      <c r="BH30" s="44">
        <v>489</v>
      </c>
    </row>
    <row r="31" spans="1:60">
      <c r="A31">
        <v>2010</v>
      </c>
      <c r="B31" s="41">
        <v>0.161</v>
      </c>
      <c r="C31" s="41">
        <f t="shared" si="0"/>
        <v>1.6036277019471575E-2</v>
      </c>
      <c r="D31">
        <v>0.7</v>
      </c>
      <c r="E31">
        <v>8</v>
      </c>
      <c r="F31" s="44">
        <v>490</v>
      </c>
      <c r="G31" s="26" t="s">
        <v>155</v>
      </c>
      <c r="H31" s="27" t="s">
        <v>156</v>
      </c>
      <c r="I31" s="27" t="s">
        <v>132</v>
      </c>
      <c r="J31" s="28" t="s">
        <v>138</v>
      </c>
      <c r="K31" s="28" t="s">
        <v>138</v>
      </c>
      <c r="L31" s="29" t="s">
        <v>157</v>
      </c>
      <c r="M31" s="30">
        <v>18.7</v>
      </c>
      <c r="N31" s="27" t="s">
        <v>158</v>
      </c>
      <c r="O31" s="31">
        <v>28.980409999999999</v>
      </c>
      <c r="P31" s="31">
        <v>-24.038409999999999</v>
      </c>
      <c r="Q31" s="27">
        <v>2</v>
      </c>
      <c r="R31" s="27">
        <v>100</v>
      </c>
      <c r="S31" s="27" t="s">
        <v>58</v>
      </c>
      <c r="T31" s="27" t="s">
        <v>358</v>
      </c>
      <c r="U31" s="27" t="s">
        <v>159</v>
      </c>
      <c r="V31" s="32" t="s">
        <v>95</v>
      </c>
      <c r="W31" s="33">
        <v>8738.33</v>
      </c>
      <c r="X31" s="34">
        <v>99.8</v>
      </c>
      <c r="Y31" s="34">
        <v>1514926</v>
      </c>
      <c r="Z31" s="33">
        <v>150893</v>
      </c>
      <c r="AA31" s="33">
        <v>4160.774884903637</v>
      </c>
      <c r="AB31" s="33">
        <v>414.43067496878695</v>
      </c>
      <c r="AC31" s="32">
        <v>9.9604205089885571</v>
      </c>
      <c r="AD31" s="34">
        <v>60802</v>
      </c>
      <c r="AE31" s="34">
        <v>19933</v>
      </c>
      <c r="AF31" s="33">
        <v>70158</v>
      </c>
      <c r="AG31" s="32">
        <v>40.294778419144691</v>
      </c>
      <c r="AH31" s="32">
        <v>13.210022996427934</v>
      </c>
      <c r="AI31" s="32">
        <v>46.495198584427378</v>
      </c>
      <c r="AJ31" s="32">
        <v>87.75</v>
      </c>
      <c r="AK31" s="32">
        <v>89.65</v>
      </c>
      <c r="AL31" s="32">
        <v>70.52</v>
      </c>
      <c r="AM31" s="32">
        <v>65.94</v>
      </c>
      <c r="AN31" s="33">
        <v>108.98</v>
      </c>
      <c r="AO31" s="33">
        <v>405011</v>
      </c>
      <c r="AP31" s="32">
        <v>26.734705193521002</v>
      </c>
      <c r="AQ31" s="35">
        <v>615</v>
      </c>
      <c r="AR31" s="36">
        <v>40371</v>
      </c>
      <c r="AS31" s="37">
        <v>0.70833333333333337</v>
      </c>
      <c r="AT31" s="35">
        <v>451</v>
      </c>
      <c r="AU31" s="36">
        <v>40304</v>
      </c>
      <c r="AV31" s="37">
        <v>0.29166666666666669</v>
      </c>
      <c r="AW31" s="35">
        <v>487</v>
      </c>
      <c r="AX31" s="36">
        <v>40273</v>
      </c>
      <c r="AY31" s="37">
        <v>0.5</v>
      </c>
      <c r="AZ31" s="34">
        <v>451</v>
      </c>
      <c r="BA31" s="34">
        <v>487</v>
      </c>
      <c r="BB31" s="34"/>
      <c r="BC31" s="34"/>
      <c r="BD31" s="34"/>
      <c r="BE31" s="34"/>
      <c r="BF31" s="38"/>
      <c r="BG31" s="39"/>
      <c r="BH31" s="44">
        <v>490</v>
      </c>
    </row>
    <row r="32" spans="1:60">
      <c r="A32">
        <v>2010</v>
      </c>
      <c r="B32" s="41">
        <v>9.7000000000000003E-2</v>
      </c>
      <c r="C32" s="41">
        <f t="shared" si="0"/>
        <v>1.4212839582687738E-2</v>
      </c>
      <c r="D32">
        <v>0.5</v>
      </c>
      <c r="F32" s="44">
        <v>601</v>
      </c>
      <c r="G32" s="11" t="s">
        <v>341</v>
      </c>
      <c r="H32" s="12" t="s">
        <v>342</v>
      </c>
      <c r="I32" s="12" t="s">
        <v>120</v>
      </c>
      <c r="J32" s="13" t="s">
        <v>343</v>
      </c>
      <c r="K32" s="13" t="s">
        <v>343</v>
      </c>
      <c r="L32" s="14"/>
      <c r="M32" s="15">
        <v>0</v>
      </c>
      <c r="N32" s="12" t="s">
        <v>344</v>
      </c>
      <c r="O32" s="16">
        <v>28.16893</v>
      </c>
      <c r="P32" s="16">
        <v>-24.460809999999999</v>
      </c>
      <c r="Q32" s="12">
        <v>2</v>
      </c>
      <c r="R32" s="12">
        <v>120</v>
      </c>
      <c r="S32" s="12" t="s">
        <v>58</v>
      </c>
      <c r="T32" s="12" t="s">
        <v>378</v>
      </c>
      <c r="U32" s="12" t="s">
        <v>345</v>
      </c>
      <c r="V32" s="17" t="s">
        <v>346</v>
      </c>
      <c r="W32" s="18">
        <v>189.75</v>
      </c>
      <c r="X32" s="19">
        <v>2.2000000000000002</v>
      </c>
      <c r="Y32" s="19">
        <v>19362</v>
      </c>
      <c r="Z32" s="18">
        <v>2837</v>
      </c>
      <c r="AA32" s="18">
        <v>2448.9486166007905</v>
      </c>
      <c r="AB32" s="18">
        <v>358.83003952569169</v>
      </c>
      <c r="AC32" s="17">
        <v>14.652411940915194</v>
      </c>
      <c r="AD32" s="19">
        <v>1634</v>
      </c>
      <c r="AE32" s="19">
        <v>451</v>
      </c>
      <c r="AF32" s="18">
        <v>752</v>
      </c>
      <c r="AG32" s="17">
        <v>57.596052167782872</v>
      </c>
      <c r="AH32" s="17">
        <v>15.897074374339089</v>
      </c>
      <c r="AI32" s="17">
        <v>26.50687345787804</v>
      </c>
      <c r="AJ32" s="17">
        <v>95.02</v>
      </c>
      <c r="AK32" s="17">
        <v>98.4</v>
      </c>
      <c r="AL32" s="17">
        <v>75.239999999999995</v>
      </c>
      <c r="AM32" s="17">
        <v>73.930000000000007</v>
      </c>
      <c r="AN32" s="18">
        <v>115.98</v>
      </c>
      <c r="AO32" s="18">
        <v>1787</v>
      </c>
      <c r="AP32" s="17">
        <v>9.2294184485073849</v>
      </c>
      <c r="AQ32" s="20">
        <v>331</v>
      </c>
      <c r="AR32" s="21">
        <v>40494</v>
      </c>
      <c r="AS32" s="22">
        <v>0.66666666666666663</v>
      </c>
      <c r="AT32" s="20">
        <v>192</v>
      </c>
      <c r="AU32" s="21">
        <v>40494</v>
      </c>
      <c r="AV32" s="22">
        <v>0.70833333333333337</v>
      </c>
      <c r="AW32" s="20">
        <v>187</v>
      </c>
      <c r="AX32" s="21">
        <v>40496</v>
      </c>
      <c r="AY32" s="22">
        <v>0.625</v>
      </c>
      <c r="AZ32" s="19">
        <v>192</v>
      </c>
      <c r="BA32" s="19">
        <v>187</v>
      </c>
      <c r="BB32" s="19"/>
      <c r="BC32" s="19"/>
      <c r="BD32" s="19"/>
      <c r="BE32" s="19"/>
      <c r="BF32" s="23"/>
      <c r="BG32" s="24"/>
      <c r="BH32" s="44">
        <v>601</v>
      </c>
    </row>
    <row r="33" spans="1:60">
      <c r="A33">
        <v>2010</v>
      </c>
      <c r="B33" s="41">
        <v>9.8000000000000004E-2</v>
      </c>
      <c r="C33" s="41">
        <f t="shared" si="0"/>
        <v>7.1727903404958538E-3</v>
      </c>
      <c r="D33">
        <v>0.7</v>
      </c>
      <c r="E33">
        <v>1</v>
      </c>
      <c r="F33" s="44">
        <v>609</v>
      </c>
      <c r="G33" s="11" t="s">
        <v>208</v>
      </c>
      <c r="H33" s="12" t="s">
        <v>209</v>
      </c>
      <c r="I33" s="12" t="s">
        <v>132</v>
      </c>
      <c r="J33" s="13" t="s">
        <v>210</v>
      </c>
      <c r="K33" s="13" t="s">
        <v>210</v>
      </c>
      <c r="L33" s="14" t="s">
        <v>191</v>
      </c>
      <c r="M33" s="15">
        <v>13.2</v>
      </c>
      <c r="N33" s="12" t="s">
        <v>211</v>
      </c>
      <c r="O33" s="16">
        <v>29.4587</v>
      </c>
      <c r="P33" s="16">
        <v>-24.029720000000001</v>
      </c>
      <c r="Q33" s="12">
        <v>2</v>
      </c>
      <c r="R33" s="12">
        <v>100</v>
      </c>
      <c r="S33" s="12" t="s">
        <v>58</v>
      </c>
      <c r="T33" s="12" t="s">
        <v>358</v>
      </c>
      <c r="U33" s="12" t="s">
        <v>59</v>
      </c>
      <c r="V33" s="17" t="s">
        <v>212</v>
      </c>
      <c r="W33" s="18">
        <v>8757.9699999999993</v>
      </c>
      <c r="X33" s="19">
        <v>100</v>
      </c>
      <c r="Y33" s="19">
        <v>3359013</v>
      </c>
      <c r="Z33" s="18">
        <v>245852</v>
      </c>
      <c r="AA33" s="18">
        <v>9204.9084433949884</v>
      </c>
      <c r="AB33" s="18">
        <v>673.72324865237044</v>
      </c>
      <c r="AC33" s="17">
        <v>7.319173816832504</v>
      </c>
      <c r="AD33" s="19">
        <v>132219</v>
      </c>
      <c r="AE33" s="19">
        <v>43942</v>
      </c>
      <c r="AF33" s="18">
        <v>69691</v>
      </c>
      <c r="AG33" s="17">
        <v>53.779916372451723</v>
      </c>
      <c r="AH33" s="17">
        <v>17.873354701202349</v>
      </c>
      <c r="AI33" s="17">
        <v>28.346728926345932</v>
      </c>
      <c r="AJ33" s="17">
        <v>84.27</v>
      </c>
      <c r="AK33" s="17">
        <v>85.53</v>
      </c>
      <c r="AL33" s="17">
        <v>68.3</v>
      </c>
      <c r="AM33" s="17">
        <v>63.93</v>
      </c>
      <c r="AN33" s="18">
        <v>103.99</v>
      </c>
      <c r="AO33" s="18">
        <v>623463</v>
      </c>
      <c r="AP33" s="17">
        <v>18.560898692562368</v>
      </c>
      <c r="AQ33" s="20">
        <v>1300</v>
      </c>
      <c r="AR33" s="21">
        <v>40396</v>
      </c>
      <c r="AS33" s="22">
        <v>0.75</v>
      </c>
      <c r="AT33" s="20">
        <v>656</v>
      </c>
      <c r="AU33" s="21">
        <v>40508</v>
      </c>
      <c r="AV33" s="22">
        <v>0.625</v>
      </c>
      <c r="AW33" s="20">
        <v>870</v>
      </c>
      <c r="AX33" s="21">
        <v>40447</v>
      </c>
      <c r="AY33" s="22">
        <v>0.625</v>
      </c>
      <c r="AZ33" s="19">
        <v>656</v>
      </c>
      <c r="BA33" s="19">
        <v>870</v>
      </c>
      <c r="BB33" s="19"/>
      <c r="BC33" s="19"/>
      <c r="BD33" s="19"/>
      <c r="BE33" s="19"/>
      <c r="BF33" s="23"/>
      <c r="BG33" s="24"/>
      <c r="BH33" s="44">
        <v>609</v>
      </c>
    </row>
    <row r="34" spans="1:60">
      <c r="A34">
        <v>2010</v>
      </c>
      <c r="B34" s="41">
        <v>8.4000000000000005E-2</v>
      </c>
      <c r="C34" s="41"/>
      <c r="D34">
        <v>0.7</v>
      </c>
      <c r="F34" s="44">
        <v>610</v>
      </c>
      <c r="G34" s="26" t="s">
        <v>379</v>
      </c>
      <c r="H34" s="27" t="s">
        <v>380</v>
      </c>
      <c r="I34" s="27" t="s">
        <v>120</v>
      </c>
      <c r="J34" s="28" t="s">
        <v>210</v>
      </c>
      <c r="K34" s="28" t="s">
        <v>210</v>
      </c>
      <c r="L34" s="29"/>
      <c r="M34" s="30">
        <v>0</v>
      </c>
      <c r="N34" s="27" t="s">
        <v>381</v>
      </c>
      <c r="O34" s="31">
        <v>30.317028000000001</v>
      </c>
      <c r="P34" s="31">
        <v>-24.665444999999998</v>
      </c>
      <c r="Q34" s="27">
        <v>4</v>
      </c>
      <c r="R34" s="27">
        <v>80</v>
      </c>
      <c r="S34" s="27" t="s">
        <v>58</v>
      </c>
      <c r="T34" s="27" t="s">
        <v>358</v>
      </c>
      <c r="U34" s="27" t="s">
        <v>212</v>
      </c>
      <c r="V34" s="32" t="s">
        <v>382</v>
      </c>
      <c r="W34" s="33">
        <v>209.75</v>
      </c>
      <c r="X34" s="34">
        <v>2.4</v>
      </c>
      <c r="Y34" s="34">
        <v>147051</v>
      </c>
      <c r="Z34" s="33">
        <v>7880</v>
      </c>
      <c r="AA34" s="33">
        <v>16825.859356376641</v>
      </c>
      <c r="AB34" s="33">
        <v>901.64481525625752</v>
      </c>
      <c r="AC34" s="32">
        <v>5.3586850820463647</v>
      </c>
      <c r="AD34" s="34">
        <v>5460</v>
      </c>
      <c r="AE34" s="34">
        <v>1389</v>
      </c>
      <c r="AF34" s="33">
        <v>1031</v>
      </c>
      <c r="AG34" s="32">
        <v>69.289340101522839</v>
      </c>
      <c r="AH34" s="32">
        <v>17.626903553299492</v>
      </c>
      <c r="AI34" s="32">
        <v>13.083756345177665</v>
      </c>
      <c r="AJ34" s="32">
        <v>63.34</v>
      </c>
      <c r="AK34" s="32">
        <v>63.66</v>
      </c>
      <c r="AL34" s="32">
        <v>57.79</v>
      </c>
      <c r="AM34" s="32">
        <v>55.63</v>
      </c>
      <c r="AN34" s="33">
        <v>75.98</v>
      </c>
      <c r="AO34" s="33">
        <v>11081</v>
      </c>
      <c r="AP34" s="32">
        <v>7.5354808875832191</v>
      </c>
      <c r="AQ34" s="35">
        <v>1944</v>
      </c>
      <c r="AR34" s="36">
        <v>40284</v>
      </c>
      <c r="AS34" s="37">
        <v>0.75</v>
      </c>
      <c r="AT34" s="35">
        <v>1287</v>
      </c>
      <c r="AU34" s="36">
        <v>40284</v>
      </c>
      <c r="AV34" s="37">
        <v>0.75</v>
      </c>
      <c r="AW34" s="35">
        <v>997</v>
      </c>
      <c r="AX34" s="36">
        <v>40284</v>
      </c>
      <c r="AY34" s="37">
        <v>0.66666666666666663</v>
      </c>
      <c r="AZ34" s="34">
        <v>605</v>
      </c>
      <c r="BA34" s="34">
        <v>682</v>
      </c>
      <c r="BB34" s="34">
        <v>495</v>
      </c>
      <c r="BC34" s="34">
        <v>531</v>
      </c>
      <c r="BD34" s="34"/>
      <c r="BE34" s="34"/>
      <c r="BF34" s="38"/>
      <c r="BG34" s="39"/>
      <c r="BH34" s="44">
        <v>610</v>
      </c>
    </row>
    <row r="35" spans="1:60">
      <c r="A35">
        <v>2010</v>
      </c>
      <c r="B35" s="41">
        <v>0.124</v>
      </c>
      <c r="C35" s="41">
        <f t="shared" si="0"/>
        <v>8.072686983640642E-3</v>
      </c>
      <c r="D35">
        <v>0.6</v>
      </c>
      <c r="F35" s="44">
        <v>611</v>
      </c>
      <c r="G35" s="11" t="s">
        <v>383</v>
      </c>
      <c r="H35" s="12" t="s">
        <v>384</v>
      </c>
      <c r="I35" s="12" t="s">
        <v>120</v>
      </c>
      <c r="J35" s="13" t="s">
        <v>210</v>
      </c>
      <c r="K35" s="13" t="s">
        <v>210</v>
      </c>
      <c r="L35" s="14"/>
      <c r="M35" s="15">
        <v>0</v>
      </c>
      <c r="N35" s="12" t="s">
        <v>385</v>
      </c>
      <c r="O35" s="16">
        <v>30.24605</v>
      </c>
      <c r="P35" s="16">
        <v>-24.636351000000001</v>
      </c>
      <c r="Q35" s="12">
        <v>2</v>
      </c>
      <c r="R35" s="12">
        <v>100</v>
      </c>
      <c r="S35" s="12" t="s">
        <v>58</v>
      </c>
      <c r="T35" s="12" t="s">
        <v>358</v>
      </c>
      <c r="U35" s="12" t="s">
        <v>212</v>
      </c>
      <c r="V35" s="17" t="s">
        <v>216</v>
      </c>
      <c r="W35" s="18">
        <v>357.5</v>
      </c>
      <c r="X35" s="19">
        <v>4.0999999999999996</v>
      </c>
      <c r="Y35" s="19">
        <v>146216</v>
      </c>
      <c r="Z35" s="18">
        <v>9519</v>
      </c>
      <c r="AA35" s="18">
        <v>9815.8993006993005</v>
      </c>
      <c r="AB35" s="18">
        <v>639.03776223776219</v>
      </c>
      <c r="AC35" s="17">
        <v>6.5102314384198721</v>
      </c>
      <c r="AD35" s="19">
        <v>5992</v>
      </c>
      <c r="AE35" s="19">
        <v>2391</v>
      </c>
      <c r="AF35" s="18">
        <v>1136</v>
      </c>
      <c r="AG35" s="17">
        <v>62.94778863325979</v>
      </c>
      <c r="AH35" s="17">
        <v>25.118184683265049</v>
      </c>
      <c r="AI35" s="17">
        <v>11.934026683475155</v>
      </c>
      <c r="AJ35" s="17">
        <v>72.650000000000006</v>
      </c>
      <c r="AK35" s="17">
        <v>73.010000000000005</v>
      </c>
      <c r="AL35" s="17">
        <v>67.52</v>
      </c>
      <c r="AM35" s="17">
        <v>58.82</v>
      </c>
      <c r="AN35" s="18">
        <v>87.98</v>
      </c>
      <c r="AO35" s="18">
        <v>6309</v>
      </c>
      <c r="AP35" s="17">
        <v>4.3148492641024241</v>
      </c>
      <c r="AQ35" s="20">
        <v>963</v>
      </c>
      <c r="AR35" s="21">
        <v>40290</v>
      </c>
      <c r="AS35" s="22">
        <v>0.70833333333333337</v>
      </c>
      <c r="AT35" s="20">
        <v>614</v>
      </c>
      <c r="AU35" s="21">
        <v>40284</v>
      </c>
      <c r="AV35" s="22">
        <v>0.75</v>
      </c>
      <c r="AW35" s="20">
        <v>592</v>
      </c>
      <c r="AX35" s="21">
        <v>40290</v>
      </c>
      <c r="AY35" s="22">
        <v>0.66666666666666663</v>
      </c>
      <c r="AZ35" s="19">
        <v>614</v>
      </c>
      <c r="BA35" s="19">
        <v>592</v>
      </c>
      <c r="BB35" s="19"/>
      <c r="BC35" s="19"/>
      <c r="BD35" s="19"/>
      <c r="BE35" s="19"/>
      <c r="BF35" s="23"/>
      <c r="BG35" s="24"/>
      <c r="BH35" s="44">
        <v>611</v>
      </c>
    </row>
    <row r="36" spans="1:60">
      <c r="A36">
        <v>2010</v>
      </c>
      <c r="B36" s="41">
        <v>0.16200000000000001</v>
      </c>
      <c r="C36" s="41">
        <f t="shared" si="0"/>
        <v>2.4939854912284228E-2</v>
      </c>
      <c r="D36">
        <v>0.7</v>
      </c>
      <c r="F36" s="44">
        <v>612</v>
      </c>
      <c r="G36" s="26" t="s">
        <v>386</v>
      </c>
      <c r="H36" s="27" t="s">
        <v>387</v>
      </c>
      <c r="I36" s="27" t="s">
        <v>120</v>
      </c>
      <c r="J36" s="28" t="s">
        <v>210</v>
      </c>
      <c r="K36" s="28" t="s">
        <v>210</v>
      </c>
      <c r="L36" s="29"/>
      <c r="M36" s="30">
        <v>0</v>
      </c>
      <c r="N36" s="27" t="s">
        <v>388</v>
      </c>
      <c r="O36" s="31">
        <v>30.194369999999999</v>
      </c>
      <c r="P36" s="31">
        <v>-24.62689</v>
      </c>
      <c r="Q36" s="27">
        <v>2</v>
      </c>
      <c r="R36" s="27">
        <v>100</v>
      </c>
      <c r="S36" s="27" t="s">
        <v>58</v>
      </c>
      <c r="T36" s="27" t="s">
        <v>358</v>
      </c>
      <c r="U36" s="27" t="s">
        <v>389</v>
      </c>
      <c r="V36" s="32" t="s">
        <v>390</v>
      </c>
      <c r="W36" s="33">
        <v>359.5</v>
      </c>
      <c r="X36" s="34">
        <v>4.0999999999999996</v>
      </c>
      <c r="Y36" s="34">
        <v>49763</v>
      </c>
      <c r="Z36" s="33">
        <v>7661</v>
      </c>
      <c r="AA36" s="33">
        <v>3322.1474269819191</v>
      </c>
      <c r="AB36" s="33">
        <v>511.44367176634216</v>
      </c>
      <c r="AC36" s="32">
        <v>15.394972168076684</v>
      </c>
      <c r="AD36" s="34">
        <v>3343</v>
      </c>
      <c r="AE36" s="34">
        <v>1801</v>
      </c>
      <c r="AF36" s="33">
        <v>2517</v>
      </c>
      <c r="AG36" s="32">
        <v>43.636600965931336</v>
      </c>
      <c r="AH36" s="32">
        <v>23.50868032893878</v>
      </c>
      <c r="AI36" s="32">
        <v>32.854718705129876</v>
      </c>
      <c r="AJ36" s="32">
        <v>77.540000000000006</v>
      </c>
      <c r="AK36" s="32">
        <v>78.650000000000006</v>
      </c>
      <c r="AL36" s="32">
        <v>71.400000000000006</v>
      </c>
      <c r="AM36" s="32">
        <v>60.87</v>
      </c>
      <c r="AN36" s="33">
        <v>95.99</v>
      </c>
      <c r="AO36" s="33">
        <v>4889</v>
      </c>
      <c r="AP36" s="32">
        <v>9.8245684544742069</v>
      </c>
      <c r="AQ36" s="35">
        <v>345</v>
      </c>
      <c r="AR36" s="36">
        <v>40288</v>
      </c>
      <c r="AS36" s="37">
        <v>0.70833333333333337</v>
      </c>
      <c r="AT36" s="35">
        <v>176</v>
      </c>
      <c r="AU36" s="36">
        <v>40280</v>
      </c>
      <c r="AV36" s="37">
        <v>0.29166666666666669</v>
      </c>
      <c r="AW36" s="35">
        <v>198</v>
      </c>
      <c r="AX36" s="36">
        <v>40288</v>
      </c>
      <c r="AY36" s="37">
        <v>0.70833333333333337</v>
      </c>
      <c r="AZ36" s="34">
        <v>176</v>
      </c>
      <c r="BA36" s="34">
        <v>198</v>
      </c>
      <c r="BB36" s="34"/>
      <c r="BC36" s="34"/>
      <c r="BD36" s="34"/>
      <c r="BE36" s="34"/>
      <c r="BF36" s="38"/>
      <c r="BG36" s="39"/>
      <c r="BH36" s="44">
        <v>612</v>
      </c>
    </row>
    <row r="37" spans="1:60">
      <c r="A37">
        <v>2010</v>
      </c>
      <c r="B37" s="41">
        <v>0.128</v>
      </c>
      <c r="C37" s="41">
        <f t="shared" si="0"/>
        <v>1.1789853939804444E-2</v>
      </c>
      <c r="D37">
        <v>0.6</v>
      </c>
      <c r="F37" s="44">
        <v>613</v>
      </c>
      <c r="G37" s="11" t="s">
        <v>391</v>
      </c>
      <c r="H37" s="12" t="s">
        <v>392</v>
      </c>
      <c r="I37" s="12" t="s">
        <v>120</v>
      </c>
      <c r="J37" s="13" t="s">
        <v>210</v>
      </c>
      <c r="K37" s="13" t="s">
        <v>210</v>
      </c>
      <c r="L37" s="14"/>
      <c r="M37" s="15">
        <v>0</v>
      </c>
      <c r="N37" s="12" t="s">
        <v>393</v>
      </c>
      <c r="O37" s="16">
        <v>30.165330999999998</v>
      </c>
      <c r="P37" s="16">
        <v>-24.600307000000001</v>
      </c>
      <c r="Q37" s="12">
        <v>2</v>
      </c>
      <c r="R37" s="12">
        <v>100</v>
      </c>
      <c r="S37" s="12" t="s">
        <v>58</v>
      </c>
      <c r="T37" s="12" t="s">
        <v>358</v>
      </c>
      <c r="U37" s="12" t="s">
        <v>212</v>
      </c>
      <c r="V37" s="17" t="s">
        <v>216</v>
      </c>
      <c r="W37" s="18">
        <v>356.75</v>
      </c>
      <c r="X37" s="19">
        <v>4.0999999999999996</v>
      </c>
      <c r="Y37" s="19">
        <v>115158</v>
      </c>
      <c r="Z37" s="18">
        <v>10607</v>
      </c>
      <c r="AA37" s="18">
        <v>7747.1394533987386</v>
      </c>
      <c r="AB37" s="18">
        <v>713.57533286615273</v>
      </c>
      <c r="AC37" s="17">
        <v>9.2108233904722212</v>
      </c>
      <c r="AD37" s="19">
        <v>4993</v>
      </c>
      <c r="AE37" s="19">
        <v>2410</v>
      </c>
      <c r="AF37" s="18">
        <v>3204</v>
      </c>
      <c r="AG37" s="17">
        <v>47.072687847647785</v>
      </c>
      <c r="AH37" s="17">
        <v>22.720844725181482</v>
      </c>
      <c r="AI37" s="17">
        <v>30.206467427170736</v>
      </c>
      <c r="AJ37" s="17">
        <v>77.7</v>
      </c>
      <c r="AK37" s="17">
        <v>78.5</v>
      </c>
      <c r="AL37" s="17">
        <v>69.790000000000006</v>
      </c>
      <c r="AM37" s="17">
        <v>60.88</v>
      </c>
      <c r="AN37" s="18">
        <v>94.99</v>
      </c>
      <c r="AO37" s="18">
        <v>10525</v>
      </c>
      <c r="AP37" s="17">
        <v>9.1396168742076114</v>
      </c>
      <c r="AQ37" s="20">
        <v>737</v>
      </c>
      <c r="AR37" s="21">
        <v>40280</v>
      </c>
      <c r="AS37" s="22">
        <v>0.70833333333333337</v>
      </c>
      <c r="AT37" s="20">
        <v>433</v>
      </c>
      <c r="AU37" s="21">
        <v>40284</v>
      </c>
      <c r="AV37" s="22">
        <v>0.75</v>
      </c>
      <c r="AW37" s="20">
        <v>406</v>
      </c>
      <c r="AX37" s="21">
        <v>40280</v>
      </c>
      <c r="AY37" s="22">
        <v>0.33333333333333331</v>
      </c>
      <c r="AZ37" s="19">
        <v>433</v>
      </c>
      <c r="BA37" s="19">
        <v>406</v>
      </c>
      <c r="BB37" s="19"/>
      <c r="BC37" s="19"/>
      <c r="BD37" s="19"/>
      <c r="BE37" s="19"/>
      <c r="BF37" s="23"/>
      <c r="BG37" s="24"/>
      <c r="BH37" s="44">
        <v>613</v>
      </c>
    </row>
    <row r="38" spans="1:60">
      <c r="A38">
        <v>2010</v>
      </c>
      <c r="B38" s="41">
        <v>8.8999999999999996E-2</v>
      </c>
      <c r="C38" s="41">
        <f t="shared" si="0"/>
        <v>9.5941939659157441E-3</v>
      </c>
      <c r="D38">
        <v>0.5</v>
      </c>
      <c r="F38" s="44">
        <v>614</v>
      </c>
      <c r="G38" s="26" t="s">
        <v>394</v>
      </c>
      <c r="H38" s="27" t="s">
        <v>395</v>
      </c>
      <c r="I38" s="27" t="s">
        <v>120</v>
      </c>
      <c r="J38" s="28" t="s">
        <v>210</v>
      </c>
      <c r="K38" s="28" t="s">
        <v>210</v>
      </c>
      <c r="L38" s="29"/>
      <c r="M38" s="30">
        <v>0</v>
      </c>
      <c r="N38" s="27" t="s">
        <v>396</v>
      </c>
      <c r="O38" s="31">
        <v>30.349806000000001</v>
      </c>
      <c r="P38" s="31">
        <v>-24.794194999999998</v>
      </c>
      <c r="Q38" s="27">
        <v>2</v>
      </c>
      <c r="R38" s="27">
        <v>100</v>
      </c>
      <c r="S38" s="27" t="s">
        <v>58</v>
      </c>
      <c r="T38" s="27" t="s">
        <v>358</v>
      </c>
      <c r="U38" s="27" t="s">
        <v>216</v>
      </c>
      <c r="V38" s="32" t="s">
        <v>224</v>
      </c>
      <c r="W38" s="33">
        <v>361.1</v>
      </c>
      <c r="X38" s="34">
        <v>4.0999999999999996</v>
      </c>
      <c r="Y38" s="34">
        <v>32449</v>
      </c>
      <c r="Z38" s="33">
        <v>3498</v>
      </c>
      <c r="AA38" s="33">
        <v>2156.6768208252561</v>
      </c>
      <c r="AB38" s="33">
        <v>232.48961506507891</v>
      </c>
      <c r="AC38" s="32">
        <v>10.77999322013005</v>
      </c>
      <c r="AD38" s="34">
        <v>2243</v>
      </c>
      <c r="AE38" s="34">
        <v>459</v>
      </c>
      <c r="AF38" s="33">
        <v>796</v>
      </c>
      <c r="AG38" s="32">
        <v>64.122355631789603</v>
      </c>
      <c r="AH38" s="32">
        <v>13.121783876500858</v>
      </c>
      <c r="AI38" s="32">
        <v>22.755860491709548</v>
      </c>
      <c r="AJ38" s="32">
        <v>97.21</v>
      </c>
      <c r="AK38" s="32">
        <v>99.33</v>
      </c>
      <c r="AL38" s="32">
        <v>79.64</v>
      </c>
      <c r="AM38" s="32">
        <v>76.930000000000007</v>
      </c>
      <c r="AN38" s="33">
        <v>117.99</v>
      </c>
      <c r="AO38" s="33">
        <v>14204</v>
      </c>
      <c r="AP38" s="32">
        <v>43.773305802952322</v>
      </c>
      <c r="AQ38" s="35">
        <v>242</v>
      </c>
      <c r="AR38" s="36">
        <v>40280</v>
      </c>
      <c r="AS38" s="37">
        <v>0.75</v>
      </c>
      <c r="AT38" s="35">
        <v>132</v>
      </c>
      <c r="AU38" s="36">
        <v>40284</v>
      </c>
      <c r="AV38" s="37">
        <v>0.33333333333333331</v>
      </c>
      <c r="AW38" s="35">
        <v>144</v>
      </c>
      <c r="AX38" s="36">
        <v>40280</v>
      </c>
      <c r="AY38" s="37">
        <v>0.75</v>
      </c>
      <c r="AZ38" s="34">
        <v>132</v>
      </c>
      <c r="BA38" s="34">
        <v>144</v>
      </c>
      <c r="BB38" s="34"/>
      <c r="BC38" s="34"/>
      <c r="BD38" s="34"/>
      <c r="BE38" s="34"/>
      <c r="BF38" s="38"/>
      <c r="BG38" s="39"/>
      <c r="BH38" s="44">
        <v>614</v>
      </c>
    </row>
    <row r="39" spans="1:60">
      <c r="A39">
        <v>2010</v>
      </c>
      <c r="B39" s="41">
        <v>0.127</v>
      </c>
      <c r="C39" s="41">
        <f t="shared" si="0"/>
        <v>1.2518035855713155E-2</v>
      </c>
      <c r="D39">
        <v>0.5</v>
      </c>
      <c r="F39" s="44">
        <v>615</v>
      </c>
      <c r="G39" s="11" t="s">
        <v>397</v>
      </c>
      <c r="H39" s="12" t="s">
        <v>398</v>
      </c>
      <c r="I39" s="12" t="s">
        <v>120</v>
      </c>
      <c r="J39" s="13" t="s">
        <v>210</v>
      </c>
      <c r="K39" s="13" t="s">
        <v>210</v>
      </c>
      <c r="L39" s="14"/>
      <c r="M39" s="15">
        <v>0</v>
      </c>
      <c r="N39" s="12" t="s">
        <v>399</v>
      </c>
      <c r="O39" s="16">
        <v>30.158270000000002</v>
      </c>
      <c r="P39" s="16">
        <v>-24.583241000000001</v>
      </c>
      <c r="Q39" s="12">
        <v>2</v>
      </c>
      <c r="R39" s="12">
        <v>100</v>
      </c>
      <c r="S39" s="12" t="s">
        <v>58</v>
      </c>
      <c r="T39" s="12" t="s">
        <v>358</v>
      </c>
      <c r="U39" s="12" t="s">
        <v>212</v>
      </c>
      <c r="V39" s="17" t="s">
        <v>400</v>
      </c>
      <c r="W39" s="18">
        <v>211.94</v>
      </c>
      <c r="X39" s="19">
        <v>2.4</v>
      </c>
      <c r="Y39" s="19">
        <v>55556</v>
      </c>
      <c r="Z39" s="18">
        <v>5476</v>
      </c>
      <c r="AA39" s="18">
        <v>6291.1390016042278</v>
      </c>
      <c r="AB39" s="18">
        <v>620.10002830989902</v>
      </c>
      <c r="AC39" s="17">
        <v>9.8567211462308304</v>
      </c>
      <c r="AD39" s="19">
        <v>2536</v>
      </c>
      <c r="AE39" s="19">
        <v>1396</v>
      </c>
      <c r="AF39" s="18">
        <v>1544</v>
      </c>
      <c r="AG39" s="17">
        <v>46.311176040905771</v>
      </c>
      <c r="AH39" s="17">
        <v>25.493060628195764</v>
      </c>
      <c r="AI39" s="17">
        <v>28.195763330898465</v>
      </c>
      <c r="AJ39" s="17">
        <v>79.02</v>
      </c>
      <c r="AK39" s="17">
        <v>79.709999999999994</v>
      </c>
      <c r="AL39" s="17">
        <v>72.739999999999995</v>
      </c>
      <c r="AM39" s="17">
        <v>61.88</v>
      </c>
      <c r="AN39" s="18">
        <v>96.99</v>
      </c>
      <c r="AO39" s="18">
        <v>5846</v>
      </c>
      <c r="AP39" s="17">
        <v>10.522715818273454</v>
      </c>
      <c r="AQ39" s="20">
        <v>619</v>
      </c>
      <c r="AR39" s="21">
        <v>40284</v>
      </c>
      <c r="AS39" s="22">
        <v>0.75</v>
      </c>
      <c r="AT39" s="20">
        <v>404</v>
      </c>
      <c r="AU39" s="21">
        <v>40284</v>
      </c>
      <c r="AV39" s="22">
        <v>0.75</v>
      </c>
      <c r="AW39" s="20">
        <v>340</v>
      </c>
      <c r="AX39" s="21">
        <v>40287</v>
      </c>
      <c r="AY39" s="22">
        <v>0.33333333333333331</v>
      </c>
      <c r="AZ39" s="19">
        <v>404</v>
      </c>
      <c r="BA39" s="19">
        <v>340</v>
      </c>
      <c r="BB39" s="19"/>
      <c r="BC39" s="19"/>
      <c r="BD39" s="19"/>
      <c r="BE39" s="19"/>
      <c r="BF39" s="23"/>
      <c r="BG39" s="24"/>
      <c r="BH39" s="44">
        <v>615</v>
      </c>
    </row>
    <row r="40" spans="1:60">
      <c r="A40">
        <v>2010</v>
      </c>
      <c r="B40" s="41">
        <v>0.111</v>
      </c>
      <c r="C40" s="41">
        <f t="shared" si="0"/>
        <v>6.0061307912041518E-3</v>
      </c>
      <c r="D40">
        <v>0.6</v>
      </c>
      <c r="E40">
        <v>2</v>
      </c>
      <c r="F40" s="44">
        <v>683</v>
      </c>
      <c r="G40" s="11" t="s">
        <v>265</v>
      </c>
      <c r="H40" s="12" t="s">
        <v>266</v>
      </c>
      <c r="I40" s="12" t="s">
        <v>132</v>
      </c>
      <c r="J40" s="13" t="s">
        <v>267</v>
      </c>
      <c r="K40" s="13" t="s">
        <v>267</v>
      </c>
      <c r="L40" s="14" t="s">
        <v>191</v>
      </c>
      <c r="M40" s="15">
        <v>17.3</v>
      </c>
      <c r="N40" s="12" t="s">
        <v>268</v>
      </c>
      <c r="O40" s="16">
        <v>29.619789000000001</v>
      </c>
      <c r="P40" s="16">
        <v>-23.897449000000002</v>
      </c>
      <c r="Q40" s="12">
        <v>4</v>
      </c>
      <c r="R40" s="12">
        <v>100</v>
      </c>
      <c r="S40" s="12" t="s">
        <v>58</v>
      </c>
      <c r="T40" s="12" t="s">
        <v>358</v>
      </c>
      <c r="U40" s="12" t="s">
        <v>269</v>
      </c>
      <c r="V40" s="17" t="s">
        <v>59</v>
      </c>
      <c r="W40" s="18">
        <v>8759.5300000000007</v>
      </c>
      <c r="X40" s="19">
        <v>100</v>
      </c>
      <c r="Y40" s="19">
        <v>6049627</v>
      </c>
      <c r="Z40" s="18">
        <v>327341</v>
      </c>
      <c r="AA40" s="18">
        <v>16575.209857149872</v>
      </c>
      <c r="AB40" s="18">
        <v>896.87277742070626</v>
      </c>
      <c r="AC40" s="17">
        <v>5.4109286407244612</v>
      </c>
      <c r="AD40" s="19">
        <v>179989</v>
      </c>
      <c r="AE40" s="19">
        <v>109844</v>
      </c>
      <c r="AF40" s="18">
        <v>37508</v>
      </c>
      <c r="AG40" s="17">
        <v>54.985168371820215</v>
      </c>
      <c r="AH40" s="17">
        <v>33.556444197335502</v>
      </c>
      <c r="AI40" s="17">
        <v>11.458387430844287</v>
      </c>
      <c r="AJ40" s="17">
        <v>101.06</v>
      </c>
      <c r="AK40" s="17">
        <v>102.07</v>
      </c>
      <c r="AL40" s="17">
        <v>83.39</v>
      </c>
      <c r="AM40" s="17">
        <v>81.91</v>
      </c>
      <c r="AN40" s="18">
        <v>119.98</v>
      </c>
      <c r="AO40" s="18">
        <v>3171259</v>
      </c>
      <c r="AP40" s="17">
        <v>52.420736022237399</v>
      </c>
      <c r="AQ40" s="20">
        <v>2101</v>
      </c>
      <c r="AR40" s="21">
        <v>40396</v>
      </c>
      <c r="AS40" s="22">
        <v>0.75</v>
      </c>
      <c r="AT40" s="20">
        <v>1454</v>
      </c>
      <c r="AU40" s="21">
        <v>40396</v>
      </c>
      <c r="AV40" s="22">
        <v>0.75</v>
      </c>
      <c r="AW40" s="20">
        <v>1560</v>
      </c>
      <c r="AX40" s="21">
        <v>40273</v>
      </c>
      <c r="AY40" s="22">
        <v>0.625</v>
      </c>
      <c r="AZ40" s="19">
        <v>650</v>
      </c>
      <c r="BA40" s="19">
        <v>818</v>
      </c>
      <c r="BB40" s="19">
        <v>860</v>
      </c>
      <c r="BC40" s="19">
        <v>700</v>
      </c>
      <c r="BD40" s="19"/>
      <c r="BE40" s="19"/>
      <c r="BF40" s="23"/>
      <c r="BG40" s="24"/>
      <c r="BH40" s="44">
        <v>683</v>
      </c>
    </row>
    <row r="41" spans="1:60">
      <c r="A41">
        <v>2010</v>
      </c>
      <c r="B41" s="41">
        <v>9.0999999999999998E-2</v>
      </c>
      <c r="C41" s="41">
        <f t="shared" si="0"/>
        <v>1.0339291973361375E-2</v>
      </c>
      <c r="D41">
        <v>0.6</v>
      </c>
      <c r="F41" s="44">
        <v>684</v>
      </c>
      <c r="G41" s="26" t="s">
        <v>401</v>
      </c>
      <c r="H41" s="27" t="s">
        <v>402</v>
      </c>
      <c r="I41" s="27" t="s">
        <v>120</v>
      </c>
      <c r="J41" s="28" t="s">
        <v>267</v>
      </c>
      <c r="K41" s="28" t="s">
        <v>267</v>
      </c>
      <c r="L41" s="29" t="s">
        <v>191</v>
      </c>
      <c r="M41" s="30">
        <v>56.8</v>
      </c>
      <c r="N41" s="27" t="s">
        <v>403</v>
      </c>
      <c r="O41" s="31">
        <v>29.938998999999999</v>
      </c>
      <c r="P41" s="31">
        <v>-23.939416999999999</v>
      </c>
      <c r="Q41" s="27">
        <v>2</v>
      </c>
      <c r="R41" s="27">
        <v>80</v>
      </c>
      <c r="S41" s="27" t="s">
        <v>58</v>
      </c>
      <c r="T41" s="27" t="s">
        <v>378</v>
      </c>
      <c r="U41" s="27" t="s">
        <v>269</v>
      </c>
      <c r="V41" s="32" t="s">
        <v>59</v>
      </c>
      <c r="W41" s="33">
        <v>169</v>
      </c>
      <c r="X41" s="34">
        <v>1.9</v>
      </c>
      <c r="Y41" s="34">
        <v>37089</v>
      </c>
      <c r="Z41" s="33">
        <v>4214</v>
      </c>
      <c r="AA41" s="33">
        <v>5267.0769230769229</v>
      </c>
      <c r="AB41" s="33">
        <v>598.43786982248525</v>
      </c>
      <c r="AC41" s="32">
        <v>11.361859311386127</v>
      </c>
      <c r="AD41" s="34">
        <v>3238</v>
      </c>
      <c r="AE41" s="34">
        <v>518</v>
      </c>
      <c r="AF41" s="33">
        <v>458</v>
      </c>
      <c r="AG41" s="32">
        <v>76.839107736117711</v>
      </c>
      <c r="AH41" s="32">
        <v>12.29235880398671</v>
      </c>
      <c r="AI41" s="32">
        <v>10.868533459895586</v>
      </c>
      <c r="AJ41" s="32">
        <v>66.95</v>
      </c>
      <c r="AK41" s="32">
        <v>68.36</v>
      </c>
      <c r="AL41" s="32">
        <v>55.95</v>
      </c>
      <c r="AM41" s="32">
        <v>56.73</v>
      </c>
      <c r="AN41" s="33">
        <v>80.989999999999995</v>
      </c>
      <c r="AO41" s="33">
        <v>5675</v>
      </c>
      <c r="AP41" s="32">
        <v>15.301032651190379</v>
      </c>
      <c r="AQ41" s="35">
        <v>571</v>
      </c>
      <c r="AR41" s="36">
        <v>40279</v>
      </c>
      <c r="AS41" s="37">
        <v>0.625</v>
      </c>
      <c r="AT41" s="35">
        <v>329</v>
      </c>
      <c r="AU41" s="36">
        <v>40277</v>
      </c>
      <c r="AV41" s="37">
        <v>0.75</v>
      </c>
      <c r="AW41" s="35">
        <v>361</v>
      </c>
      <c r="AX41" s="36">
        <v>40279</v>
      </c>
      <c r="AY41" s="37">
        <v>0.58333333333333337</v>
      </c>
      <c r="AZ41" s="34">
        <v>329</v>
      </c>
      <c r="BA41" s="34">
        <v>361</v>
      </c>
      <c r="BB41" s="34"/>
      <c r="BC41" s="34"/>
      <c r="BD41" s="34"/>
      <c r="BE41" s="34"/>
      <c r="BF41" s="38"/>
      <c r="BG41" s="39"/>
      <c r="BH41" s="44">
        <v>684</v>
      </c>
    </row>
    <row r="42" spans="1:60">
      <c r="A42">
        <v>2010</v>
      </c>
      <c r="B42" s="41">
        <v>8.5000000000000006E-2</v>
      </c>
      <c r="C42" s="41">
        <f t="shared" si="0"/>
        <v>6.5089942606217019E-3</v>
      </c>
      <c r="D42">
        <v>0.6</v>
      </c>
      <c r="F42" s="44">
        <v>685</v>
      </c>
      <c r="G42" s="11" t="s">
        <v>404</v>
      </c>
      <c r="H42" s="12" t="s">
        <v>405</v>
      </c>
      <c r="I42" s="12" t="s">
        <v>120</v>
      </c>
      <c r="J42" s="13" t="s">
        <v>267</v>
      </c>
      <c r="K42" s="13" t="s">
        <v>267</v>
      </c>
      <c r="L42" s="14" t="s">
        <v>191</v>
      </c>
      <c r="M42" s="15">
        <v>58</v>
      </c>
      <c r="N42" s="12" t="s">
        <v>406</v>
      </c>
      <c r="O42" s="16">
        <v>29.948222999999999</v>
      </c>
      <c r="P42" s="16">
        <v>-23.939776999999999</v>
      </c>
      <c r="Q42" s="12">
        <v>2</v>
      </c>
      <c r="R42" s="12">
        <v>80</v>
      </c>
      <c r="S42" s="12" t="s">
        <v>58</v>
      </c>
      <c r="T42" s="12" t="s">
        <v>378</v>
      </c>
      <c r="U42" s="12" t="s">
        <v>269</v>
      </c>
      <c r="V42" s="17" t="s">
        <v>59</v>
      </c>
      <c r="W42" s="18">
        <v>168</v>
      </c>
      <c r="X42" s="19">
        <v>1.9</v>
      </c>
      <c r="Y42" s="19">
        <v>25961</v>
      </c>
      <c r="Z42" s="18">
        <v>1988</v>
      </c>
      <c r="AA42" s="18">
        <v>3708.7142857142853</v>
      </c>
      <c r="AB42" s="18">
        <v>284</v>
      </c>
      <c r="AC42" s="17">
        <v>7.6576403066137662</v>
      </c>
      <c r="AD42" s="19">
        <v>1779</v>
      </c>
      <c r="AE42" s="19">
        <v>162</v>
      </c>
      <c r="AF42" s="18">
        <v>47</v>
      </c>
      <c r="AG42" s="17">
        <v>89.486921529175049</v>
      </c>
      <c r="AH42" s="17">
        <v>8.148893360160967</v>
      </c>
      <c r="AI42" s="17">
        <v>2.3641851106639837</v>
      </c>
      <c r="AJ42" s="17">
        <v>78.290000000000006</v>
      </c>
      <c r="AK42" s="17">
        <v>78.89</v>
      </c>
      <c r="AL42" s="17">
        <v>71.09</v>
      </c>
      <c r="AM42" s="17">
        <v>63.9</v>
      </c>
      <c r="AN42" s="18">
        <v>92.98</v>
      </c>
      <c r="AO42" s="18">
        <v>11643</v>
      </c>
      <c r="AP42" s="17">
        <v>44.848041292708288</v>
      </c>
      <c r="AQ42" s="20">
        <v>409</v>
      </c>
      <c r="AR42" s="21">
        <v>40277</v>
      </c>
      <c r="AS42" s="22">
        <v>0.75</v>
      </c>
      <c r="AT42" s="20">
        <v>262</v>
      </c>
      <c r="AU42" s="21">
        <v>40277</v>
      </c>
      <c r="AV42" s="22">
        <v>0.75</v>
      </c>
      <c r="AW42" s="20">
        <v>210</v>
      </c>
      <c r="AX42" s="21">
        <v>40279</v>
      </c>
      <c r="AY42" s="22">
        <v>0.54166666666666663</v>
      </c>
      <c r="AZ42" s="19">
        <v>262</v>
      </c>
      <c r="BA42" s="19">
        <v>210</v>
      </c>
      <c r="BB42" s="19"/>
      <c r="BC42" s="19"/>
      <c r="BD42" s="19"/>
      <c r="BE42" s="19"/>
      <c r="BF42" s="23"/>
      <c r="BG42" s="24"/>
      <c r="BH42" s="44">
        <v>685</v>
      </c>
    </row>
    <row r="43" spans="1:60">
      <c r="A43">
        <v>2010</v>
      </c>
      <c r="B43" s="41">
        <v>8.5000000000000006E-2</v>
      </c>
      <c r="C43" s="41">
        <f t="shared" si="0"/>
        <v>8.1436065449587165E-3</v>
      </c>
      <c r="D43">
        <v>0.6</v>
      </c>
      <c r="F43" s="44">
        <v>686</v>
      </c>
      <c r="G43" s="26" t="s">
        <v>407</v>
      </c>
      <c r="H43" s="27" t="s">
        <v>408</v>
      </c>
      <c r="I43" s="27" t="s">
        <v>120</v>
      </c>
      <c r="J43" s="28" t="s">
        <v>267</v>
      </c>
      <c r="K43" s="28" t="s">
        <v>267</v>
      </c>
      <c r="L43" s="29" t="s">
        <v>222</v>
      </c>
      <c r="M43" s="30">
        <v>4.8</v>
      </c>
      <c r="N43" s="27" t="s">
        <v>409</v>
      </c>
      <c r="O43" s="31">
        <v>30.172501</v>
      </c>
      <c r="P43" s="31">
        <v>-23.815020000000001</v>
      </c>
      <c r="Q43" s="27">
        <v>2</v>
      </c>
      <c r="R43" s="27">
        <v>100</v>
      </c>
      <c r="S43" s="27" t="s">
        <v>58</v>
      </c>
      <c r="T43" s="27" t="s">
        <v>378</v>
      </c>
      <c r="U43" s="27" t="s">
        <v>276</v>
      </c>
      <c r="V43" s="32" t="s">
        <v>269</v>
      </c>
      <c r="W43" s="33">
        <v>701</v>
      </c>
      <c r="X43" s="34">
        <v>8</v>
      </c>
      <c r="Y43" s="34">
        <v>369628</v>
      </c>
      <c r="Z43" s="33">
        <v>35413</v>
      </c>
      <c r="AA43" s="33">
        <v>12654.881597717547</v>
      </c>
      <c r="AB43" s="33">
        <v>1212.4279600570612</v>
      </c>
      <c r="AC43" s="32">
        <v>9.5807135823043712</v>
      </c>
      <c r="AD43" s="34">
        <v>24741</v>
      </c>
      <c r="AE43" s="34">
        <v>6179</v>
      </c>
      <c r="AF43" s="33">
        <v>4493</v>
      </c>
      <c r="AG43" s="32">
        <v>69.864174173326177</v>
      </c>
      <c r="AH43" s="32">
        <v>17.448394657329231</v>
      </c>
      <c r="AI43" s="32">
        <v>12.68743116934459</v>
      </c>
      <c r="AJ43" s="32">
        <v>65.010000000000005</v>
      </c>
      <c r="AK43" s="32">
        <v>65.459999999999994</v>
      </c>
      <c r="AL43" s="32">
        <v>60.78</v>
      </c>
      <c r="AM43" s="32">
        <v>55.63</v>
      </c>
      <c r="AN43" s="33">
        <v>77.98</v>
      </c>
      <c r="AO43" s="33">
        <v>4698</v>
      </c>
      <c r="AP43" s="32">
        <v>1.2710076076487713</v>
      </c>
      <c r="AQ43" s="35">
        <v>1509</v>
      </c>
      <c r="AR43" s="36">
        <v>40536</v>
      </c>
      <c r="AS43" s="37">
        <v>0.5</v>
      </c>
      <c r="AT43" s="35">
        <v>934</v>
      </c>
      <c r="AU43" s="36">
        <v>40529</v>
      </c>
      <c r="AV43" s="37">
        <v>0.75</v>
      </c>
      <c r="AW43" s="35">
        <v>800</v>
      </c>
      <c r="AX43" s="36">
        <v>40529</v>
      </c>
      <c r="AY43" s="37">
        <v>0.41666666666666669</v>
      </c>
      <c r="AZ43" s="34">
        <v>934</v>
      </c>
      <c r="BA43" s="34">
        <v>800</v>
      </c>
      <c r="BB43" s="34"/>
      <c r="BC43" s="34"/>
      <c r="BD43" s="34"/>
      <c r="BE43" s="34"/>
      <c r="BF43" s="38"/>
      <c r="BG43" s="39"/>
      <c r="BH43" s="44">
        <v>686</v>
      </c>
    </row>
    <row r="44" spans="1:60">
      <c r="A44">
        <v>2010</v>
      </c>
      <c r="B44" s="41">
        <v>9.8000000000000004E-2</v>
      </c>
      <c r="C44" s="41">
        <f t="shared" si="0"/>
        <v>9.9790561947640487E-3</v>
      </c>
      <c r="D44">
        <v>0.6</v>
      </c>
      <c r="F44" s="44">
        <v>687</v>
      </c>
      <c r="G44" s="11" t="s">
        <v>410</v>
      </c>
      <c r="H44" s="12" t="s">
        <v>411</v>
      </c>
      <c r="I44" s="12" t="s">
        <v>120</v>
      </c>
      <c r="J44" s="13" t="s">
        <v>267</v>
      </c>
      <c r="K44" s="13" t="s">
        <v>267</v>
      </c>
      <c r="L44" s="14" t="s">
        <v>222</v>
      </c>
      <c r="M44" s="15">
        <v>5.2</v>
      </c>
      <c r="N44" s="12" t="s">
        <v>412</v>
      </c>
      <c r="O44" s="16">
        <v>30.174681</v>
      </c>
      <c r="P44" s="16">
        <v>-23.813431000000001</v>
      </c>
      <c r="Q44" s="12">
        <v>2</v>
      </c>
      <c r="R44" s="12">
        <v>100</v>
      </c>
      <c r="S44" s="12" t="s">
        <v>58</v>
      </c>
      <c r="T44" s="12" t="s">
        <v>378</v>
      </c>
      <c r="U44" s="12" t="s">
        <v>276</v>
      </c>
      <c r="V44" s="17" t="s">
        <v>269</v>
      </c>
      <c r="W44" s="18">
        <v>704.75</v>
      </c>
      <c r="X44" s="19">
        <v>8</v>
      </c>
      <c r="Y44" s="19">
        <v>209895</v>
      </c>
      <c r="Z44" s="18">
        <v>21373</v>
      </c>
      <c r="AA44" s="18">
        <v>7147.8964171692096</v>
      </c>
      <c r="AB44" s="18">
        <v>727.84959205391988</v>
      </c>
      <c r="AC44" s="17">
        <v>10.182710402820458</v>
      </c>
      <c r="AD44" s="19">
        <v>15539</v>
      </c>
      <c r="AE44" s="19">
        <v>2681</v>
      </c>
      <c r="AF44" s="18">
        <v>3153</v>
      </c>
      <c r="AG44" s="17">
        <v>72.703878725494789</v>
      </c>
      <c r="AH44" s="17">
        <v>12.543863753333644</v>
      </c>
      <c r="AI44" s="17">
        <v>14.752257521171572</v>
      </c>
      <c r="AJ44" s="17">
        <v>94.67</v>
      </c>
      <c r="AK44" s="17">
        <v>95.54</v>
      </c>
      <c r="AL44" s="17">
        <v>87.01</v>
      </c>
      <c r="AM44" s="17">
        <v>75.900000000000006</v>
      </c>
      <c r="AN44" s="18">
        <v>114.99</v>
      </c>
      <c r="AO44" s="18">
        <v>69627</v>
      </c>
      <c r="AP44" s="17">
        <v>33.17230043593225</v>
      </c>
      <c r="AQ44" s="20">
        <v>852</v>
      </c>
      <c r="AR44" s="21">
        <v>40438</v>
      </c>
      <c r="AS44" s="22">
        <v>0.625</v>
      </c>
      <c r="AT44" s="20">
        <v>502</v>
      </c>
      <c r="AU44" s="21">
        <v>40522</v>
      </c>
      <c r="AV44" s="22">
        <v>0.75</v>
      </c>
      <c r="AW44" s="20">
        <v>485</v>
      </c>
      <c r="AX44" s="21">
        <v>40441</v>
      </c>
      <c r="AY44" s="22">
        <v>0.33333333333333331</v>
      </c>
      <c r="AZ44" s="19">
        <v>502</v>
      </c>
      <c r="BA44" s="19">
        <v>485</v>
      </c>
      <c r="BB44" s="19"/>
      <c r="BC44" s="19"/>
      <c r="BD44" s="19"/>
      <c r="BE44" s="19"/>
      <c r="BF44" s="23"/>
      <c r="BG44" s="24"/>
      <c r="BH44" s="44">
        <v>687</v>
      </c>
    </row>
    <row r="45" spans="1:60">
      <c r="A45">
        <v>2010</v>
      </c>
      <c r="B45" s="41">
        <v>0.14599999999999999</v>
      </c>
      <c r="C45" s="41">
        <f t="shared" si="0"/>
        <v>2.2272295341728466E-2</v>
      </c>
      <c r="D45">
        <v>0.6</v>
      </c>
      <c r="E45">
        <v>2.1</v>
      </c>
      <c r="F45" s="44">
        <v>697</v>
      </c>
      <c r="G45" s="11" t="s">
        <v>284</v>
      </c>
      <c r="H45" s="12" t="s">
        <v>285</v>
      </c>
      <c r="I45" s="12" t="s">
        <v>132</v>
      </c>
      <c r="J45" s="13" t="s">
        <v>286</v>
      </c>
      <c r="K45" s="13" t="s">
        <v>286</v>
      </c>
      <c r="L45" s="14" t="s">
        <v>191</v>
      </c>
      <c r="M45" s="15">
        <v>15.4</v>
      </c>
      <c r="N45" s="12" t="s">
        <v>287</v>
      </c>
      <c r="O45" s="16">
        <v>29.589960000000001</v>
      </c>
      <c r="P45" s="16">
        <v>-23.814461000000001</v>
      </c>
      <c r="Q45" s="12">
        <v>2</v>
      </c>
      <c r="R45" s="12">
        <v>120</v>
      </c>
      <c r="S45" s="12" t="s">
        <v>58</v>
      </c>
      <c r="T45" s="12" t="s">
        <v>358</v>
      </c>
      <c r="U45" s="12" t="s">
        <v>288</v>
      </c>
      <c r="V45" s="17" t="s">
        <v>59</v>
      </c>
      <c r="W45" s="18">
        <v>8579.08</v>
      </c>
      <c r="X45" s="19">
        <v>97.9</v>
      </c>
      <c r="Y45" s="19">
        <v>1673668</v>
      </c>
      <c r="Z45" s="18">
        <v>255318</v>
      </c>
      <c r="AA45" s="18">
        <v>4682.0908535647177</v>
      </c>
      <c r="AB45" s="18">
        <v>714.25281032465023</v>
      </c>
      <c r="AC45" s="17">
        <v>15.25499680940306</v>
      </c>
      <c r="AD45" s="19">
        <v>76674</v>
      </c>
      <c r="AE45" s="19">
        <v>62715</v>
      </c>
      <c r="AF45" s="18">
        <v>115929</v>
      </c>
      <c r="AG45" s="17">
        <v>30.030785138533123</v>
      </c>
      <c r="AH45" s="17">
        <v>24.563485535684912</v>
      </c>
      <c r="AI45" s="17">
        <v>45.405729325781969</v>
      </c>
      <c r="AJ45" s="17">
        <v>97.19</v>
      </c>
      <c r="AK45" s="17">
        <v>99.49</v>
      </c>
      <c r="AL45" s="17">
        <v>84.4</v>
      </c>
      <c r="AM45" s="17">
        <v>77.930000000000007</v>
      </c>
      <c r="AN45" s="18">
        <v>116.98</v>
      </c>
      <c r="AO45" s="18">
        <v>174237</v>
      </c>
      <c r="AP45" s="17">
        <v>10.41048762359082</v>
      </c>
      <c r="AQ45" s="20">
        <v>761</v>
      </c>
      <c r="AR45" s="21">
        <v>40269</v>
      </c>
      <c r="AS45" s="22">
        <v>0.75</v>
      </c>
      <c r="AT45" s="20">
        <v>584</v>
      </c>
      <c r="AU45" s="21">
        <v>40181</v>
      </c>
      <c r="AV45" s="22">
        <v>0.54166666666666663</v>
      </c>
      <c r="AW45" s="20">
        <v>582</v>
      </c>
      <c r="AX45" s="21">
        <v>40269</v>
      </c>
      <c r="AY45" s="22">
        <v>0.75</v>
      </c>
      <c r="AZ45" s="19">
        <v>584</v>
      </c>
      <c r="BA45" s="19">
        <v>582</v>
      </c>
      <c r="BB45" s="19"/>
      <c r="BC45" s="19"/>
      <c r="BD45" s="19"/>
      <c r="BE45" s="19"/>
      <c r="BF45" s="23"/>
      <c r="BG45" s="24"/>
      <c r="BH45" s="44">
        <v>697</v>
      </c>
    </row>
    <row r="46" spans="1:60">
      <c r="A46">
        <v>2010</v>
      </c>
      <c r="B46" s="41">
        <v>0.18099999999999999</v>
      </c>
      <c r="C46" s="41">
        <f t="shared" si="0"/>
        <v>2.758806474083807E-2</v>
      </c>
      <c r="D46">
        <v>0.7</v>
      </c>
      <c r="F46" s="44">
        <v>708</v>
      </c>
      <c r="G46" s="26" t="s">
        <v>169</v>
      </c>
      <c r="H46" s="27" t="s">
        <v>170</v>
      </c>
      <c r="I46" s="27" t="s">
        <v>132</v>
      </c>
      <c r="J46" s="28" t="s">
        <v>171</v>
      </c>
      <c r="K46" s="28" t="s">
        <v>55</v>
      </c>
      <c r="L46" s="29" t="s">
        <v>172</v>
      </c>
      <c r="M46" s="30">
        <v>48</v>
      </c>
      <c r="N46" s="27" t="s">
        <v>173</v>
      </c>
      <c r="O46" s="31">
        <v>28.877732999999999</v>
      </c>
      <c r="P46" s="31">
        <v>-24.340733</v>
      </c>
      <c r="Q46" s="27">
        <v>2</v>
      </c>
      <c r="R46" s="27">
        <v>120</v>
      </c>
      <c r="S46" s="27" t="s">
        <v>58</v>
      </c>
      <c r="T46" s="27" t="s">
        <v>358</v>
      </c>
      <c r="U46" s="27" t="s">
        <v>95</v>
      </c>
      <c r="V46" s="32" t="s">
        <v>174</v>
      </c>
      <c r="W46" s="33">
        <v>6446.75</v>
      </c>
      <c r="X46" s="34">
        <v>73.599999999999994</v>
      </c>
      <c r="Y46" s="34">
        <v>1566183</v>
      </c>
      <c r="Z46" s="33">
        <v>238718</v>
      </c>
      <c r="AA46" s="33">
        <v>5830.5955714119518</v>
      </c>
      <c r="AB46" s="33">
        <v>888.70081824174963</v>
      </c>
      <c r="AC46" s="32">
        <v>15.242024718695069</v>
      </c>
      <c r="AD46" s="34">
        <v>76797</v>
      </c>
      <c r="AE46" s="34">
        <v>42288</v>
      </c>
      <c r="AF46" s="33">
        <v>119633</v>
      </c>
      <c r="AG46" s="32">
        <v>32.170594592783111</v>
      </c>
      <c r="AH46" s="32">
        <v>17.714625625214691</v>
      </c>
      <c r="AI46" s="32">
        <v>50.114779782002195</v>
      </c>
      <c r="AJ46" s="32">
        <v>102.45</v>
      </c>
      <c r="AK46" s="32">
        <v>105.59</v>
      </c>
      <c r="AL46" s="32">
        <v>84.98</v>
      </c>
      <c r="AM46" s="32">
        <v>82.9</v>
      </c>
      <c r="AN46" s="33">
        <v>120.99</v>
      </c>
      <c r="AO46" s="33">
        <v>239840</v>
      </c>
      <c r="AP46" s="32">
        <v>15.313663856650212</v>
      </c>
      <c r="AQ46" s="35">
        <v>1373</v>
      </c>
      <c r="AR46" s="36">
        <v>40273</v>
      </c>
      <c r="AS46" s="37">
        <v>0.70833333333333337</v>
      </c>
      <c r="AT46" s="35">
        <v>754</v>
      </c>
      <c r="AU46" s="36">
        <v>40270</v>
      </c>
      <c r="AV46" s="37">
        <v>0.125</v>
      </c>
      <c r="AW46" s="35">
        <v>1226</v>
      </c>
      <c r="AX46" s="36">
        <v>40273</v>
      </c>
      <c r="AY46" s="37">
        <v>0.70833333333333337</v>
      </c>
      <c r="AZ46" s="34">
        <v>754</v>
      </c>
      <c r="BA46" s="34">
        <v>1226</v>
      </c>
      <c r="BB46" s="34"/>
      <c r="BC46" s="34"/>
      <c r="BD46" s="34"/>
      <c r="BE46" s="34"/>
      <c r="BF46" s="38"/>
      <c r="BG46" s="39"/>
      <c r="BH46" s="44">
        <v>708</v>
      </c>
    </row>
    <row r="47" spans="1:60">
      <c r="A47">
        <v>2010</v>
      </c>
      <c r="B47" s="41">
        <v>0.124</v>
      </c>
      <c r="C47" s="41">
        <f t="shared" si="0"/>
        <v>1.8967127271979814E-2</v>
      </c>
      <c r="D47">
        <v>0.6</v>
      </c>
      <c r="F47" s="44">
        <v>777</v>
      </c>
      <c r="G47" s="11" t="s">
        <v>413</v>
      </c>
      <c r="H47" s="12" t="s">
        <v>414</v>
      </c>
      <c r="I47" s="12" t="s">
        <v>132</v>
      </c>
      <c r="J47" s="13" t="s">
        <v>415</v>
      </c>
      <c r="K47" s="13" t="s">
        <v>415</v>
      </c>
      <c r="L47" s="14" t="s">
        <v>191</v>
      </c>
      <c r="M47" s="15">
        <v>10.6</v>
      </c>
      <c r="N47" s="12" t="s">
        <v>416</v>
      </c>
      <c r="O47" s="16">
        <v>29.423943999999999</v>
      </c>
      <c r="P47" s="16">
        <v>-23.807500999999998</v>
      </c>
      <c r="Q47" s="12">
        <v>2</v>
      </c>
      <c r="R47" s="12">
        <v>120</v>
      </c>
      <c r="S47" s="12" t="s">
        <v>58</v>
      </c>
      <c r="T47" s="12" t="s">
        <v>358</v>
      </c>
      <c r="U47" s="12" t="s">
        <v>417</v>
      </c>
      <c r="V47" s="17" t="s">
        <v>59</v>
      </c>
      <c r="W47" s="18">
        <v>5410.37</v>
      </c>
      <c r="X47" s="19">
        <v>61.8</v>
      </c>
      <c r="Y47" s="19">
        <v>1362193</v>
      </c>
      <c r="Z47" s="18">
        <v>208362</v>
      </c>
      <c r="AA47" s="18">
        <v>6042.5871058726116</v>
      </c>
      <c r="AB47" s="18">
        <v>924.27837652508049</v>
      </c>
      <c r="AC47" s="17">
        <v>15.296070380628882</v>
      </c>
      <c r="AD47" s="19">
        <v>74433</v>
      </c>
      <c r="AE47" s="19">
        <v>47618</v>
      </c>
      <c r="AF47" s="18">
        <v>86311</v>
      </c>
      <c r="AG47" s="17">
        <v>35.722924525585285</v>
      </c>
      <c r="AH47" s="17">
        <v>22.853495359038597</v>
      </c>
      <c r="AI47" s="17">
        <v>41.423580115376126</v>
      </c>
      <c r="AJ47" s="17">
        <v>86.13</v>
      </c>
      <c r="AK47" s="17">
        <v>88.64</v>
      </c>
      <c r="AL47" s="17">
        <v>72.28</v>
      </c>
      <c r="AM47" s="17">
        <v>65.930000000000007</v>
      </c>
      <c r="AN47" s="18">
        <v>106.99</v>
      </c>
      <c r="AO47" s="18">
        <v>50118</v>
      </c>
      <c r="AP47" s="17">
        <v>3.6792143257233003</v>
      </c>
      <c r="AQ47" s="20">
        <v>791</v>
      </c>
      <c r="AR47" s="21">
        <v>40536</v>
      </c>
      <c r="AS47" s="22">
        <v>0.70833333333333337</v>
      </c>
      <c r="AT47" s="20">
        <v>531</v>
      </c>
      <c r="AU47" s="21">
        <v>40536</v>
      </c>
      <c r="AV47" s="22">
        <v>0.70833333333333337</v>
      </c>
      <c r="AW47" s="20">
        <v>466</v>
      </c>
      <c r="AX47" s="21">
        <v>40399</v>
      </c>
      <c r="AY47" s="22">
        <v>0.5</v>
      </c>
      <c r="AZ47" s="19">
        <v>531</v>
      </c>
      <c r="BA47" s="19">
        <v>466</v>
      </c>
      <c r="BB47" s="19"/>
      <c r="BC47" s="19"/>
      <c r="BD47" s="19"/>
      <c r="BE47" s="19"/>
      <c r="BF47" s="23"/>
      <c r="BG47" s="24"/>
      <c r="BH47" s="44">
        <v>777</v>
      </c>
    </row>
    <row r="48" spans="1:60">
      <c r="A48">
        <v>2010</v>
      </c>
      <c r="B48" s="41">
        <v>0.10199999999999999</v>
      </c>
      <c r="C48" s="41">
        <f t="shared" si="0"/>
        <v>7.8860398860398848E-3</v>
      </c>
      <c r="D48">
        <v>0.5</v>
      </c>
      <c r="F48" s="44">
        <v>786</v>
      </c>
      <c r="G48" s="26" t="s">
        <v>418</v>
      </c>
      <c r="H48" s="27" t="s">
        <v>419</v>
      </c>
      <c r="I48" s="27" t="s">
        <v>120</v>
      </c>
      <c r="J48" s="28" t="s">
        <v>420</v>
      </c>
      <c r="K48" s="28" t="s">
        <v>420</v>
      </c>
      <c r="L48" s="29"/>
      <c r="M48" s="30">
        <v>0</v>
      </c>
      <c r="N48" s="27" t="s">
        <v>421</v>
      </c>
      <c r="O48" s="31">
        <v>30.244261000000002</v>
      </c>
      <c r="P48" s="31">
        <v>-24.701329999999999</v>
      </c>
      <c r="Q48" s="27">
        <v>2</v>
      </c>
      <c r="R48" s="27">
        <v>100</v>
      </c>
      <c r="S48" s="27" t="s">
        <v>58</v>
      </c>
      <c r="T48" s="27" t="s">
        <v>358</v>
      </c>
      <c r="U48" s="27" t="s">
        <v>422</v>
      </c>
      <c r="V48" s="32" t="s">
        <v>423</v>
      </c>
      <c r="W48" s="33">
        <v>357.42</v>
      </c>
      <c r="X48" s="34">
        <v>4.0999999999999996</v>
      </c>
      <c r="Y48" s="34">
        <v>71604</v>
      </c>
      <c r="Z48" s="33">
        <v>5536</v>
      </c>
      <c r="AA48" s="33">
        <v>4808.0577471881816</v>
      </c>
      <c r="AB48" s="33">
        <v>371.73073694812825</v>
      </c>
      <c r="AC48" s="32">
        <v>7.7314116529802801</v>
      </c>
      <c r="AD48" s="34">
        <v>3508</v>
      </c>
      <c r="AE48" s="34">
        <v>1093</v>
      </c>
      <c r="AF48" s="33">
        <v>935</v>
      </c>
      <c r="AG48" s="32">
        <v>63.367052023121381</v>
      </c>
      <c r="AH48" s="32">
        <v>19.743497109826588</v>
      </c>
      <c r="AI48" s="32">
        <v>16.889450867052023</v>
      </c>
      <c r="AJ48" s="32">
        <v>96.55</v>
      </c>
      <c r="AK48" s="32">
        <v>97.59</v>
      </c>
      <c r="AL48" s="32">
        <v>84.18</v>
      </c>
      <c r="AM48" s="32">
        <v>78.930000000000007</v>
      </c>
      <c r="AN48" s="33">
        <v>114.99</v>
      </c>
      <c r="AO48" s="33">
        <v>28652</v>
      </c>
      <c r="AP48" s="32">
        <v>40.01452432824982</v>
      </c>
      <c r="AQ48" s="35">
        <v>551</v>
      </c>
      <c r="AR48" s="36">
        <v>40284</v>
      </c>
      <c r="AS48" s="37">
        <v>0.70833333333333337</v>
      </c>
      <c r="AT48" s="35">
        <v>324</v>
      </c>
      <c r="AU48" s="36">
        <v>40280</v>
      </c>
      <c r="AV48" s="37">
        <v>0.70833333333333337</v>
      </c>
      <c r="AW48" s="35">
        <v>266</v>
      </c>
      <c r="AX48" s="36">
        <v>40284</v>
      </c>
      <c r="AY48" s="37">
        <v>0.70833333333333337</v>
      </c>
      <c r="AZ48" s="34">
        <v>324</v>
      </c>
      <c r="BA48" s="34">
        <v>266</v>
      </c>
      <c r="BB48" s="34"/>
      <c r="BC48" s="34"/>
      <c r="BD48" s="34"/>
      <c r="BE48" s="34"/>
      <c r="BF48" s="38"/>
      <c r="BG48" s="39"/>
      <c r="BH48" s="44">
        <v>786</v>
      </c>
    </row>
    <row r="49" spans="1:60">
      <c r="A49">
        <v>2010</v>
      </c>
      <c r="B49" s="41">
        <v>9.9000000000000005E-2</v>
      </c>
      <c r="C49" s="41">
        <f t="shared" si="0"/>
        <v>6.6275613425325515E-3</v>
      </c>
      <c r="D49">
        <v>0.7</v>
      </c>
      <c r="F49" s="44">
        <v>787</v>
      </c>
      <c r="G49" s="11" t="s">
        <v>424</v>
      </c>
      <c r="H49" s="12" t="s">
        <v>425</v>
      </c>
      <c r="I49" s="12" t="s">
        <v>120</v>
      </c>
      <c r="J49" s="13" t="s">
        <v>420</v>
      </c>
      <c r="K49" s="13" t="s">
        <v>420</v>
      </c>
      <c r="L49" s="14"/>
      <c r="M49" s="15">
        <v>0</v>
      </c>
      <c r="N49" s="12" t="s">
        <v>426</v>
      </c>
      <c r="O49" s="16">
        <v>30.352550999999998</v>
      </c>
      <c r="P49" s="16">
        <v>-24.65436</v>
      </c>
      <c r="Q49" s="12">
        <v>2</v>
      </c>
      <c r="R49" s="12">
        <v>100</v>
      </c>
      <c r="S49" s="12" t="s">
        <v>58</v>
      </c>
      <c r="T49" s="12" t="s">
        <v>358</v>
      </c>
      <c r="U49" s="12" t="s">
        <v>427</v>
      </c>
      <c r="V49" s="17" t="s">
        <v>216</v>
      </c>
      <c r="W49" s="18">
        <v>263.36</v>
      </c>
      <c r="X49" s="19">
        <v>3</v>
      </c>
      <c r="Y49" s="19">
        <v>38554</v>
      </c>
      <c r="Z49" s="18">
        <v>2581</v>
      </c>
      <c r="AA49" s="18">
        <v>3513.4264884568652</v>
      </c>
      <c r="AB49" s="18">
        <v>235.20656136087484</v>
      </c>
      <c r="AC49" s="17">
        <v>6.6945064065985367</v>
      </c>
      <c r="AD49" s="19">
        <v>1565</v>
      </c>
      <c r="AE49" s="19">
        <v>415</v>
      </c>
      <c r="AF49" s="18">
        <v>601</v>
      </c>
      <c r="AG49" s="17">
        <v>60.635412630763277</v>
      </c>
      <c r="AH49" s="17">
        <v>16.079039132119334</v>
      </c>
      <c r="AI49" s="17">
        <v>23.285548237117396</v>
      </c>
      <c r="AJ49" s="17">
        <v>72.430000000000007</v>
      </c>
      <c r="AK49" s="17">
        <v>72.900000000000006</v>
      </c>
      <c r="AL49" s="17">
        <v>65.78</v>
      </c>
      <c r="AM49" s="17">
        <v>57.79</v>
      </c>
      <c r="AN49" s="18">
        <v>88.98</v>
      </c>
      <c r="AO49" s="18">
        <v>2104</v>
      </c>
      <c r="AP49" s="17">
        <v>5.4572806972039212</v>
      </c>
      <c r="AQ49" s="20">
        <v>556</v>
      </c>
      <c r="AR49" s="21">
        <v>40298</v>
      </c>
      <c r="AS49" s="22">
        <v>0.75</v>
      </c>
      <c r="AT49" s="20">
        <v>417</v>
      </c>
      <c r="AU49" s="21">
        <v>40298</v>
      </c>
      <c r="AV49" s="22">
        <v>0.75</v>
      </c>
      <c r="AW49" s="20">
        <v>220</v>
      </c>
      <c r="AX49" s="21">
        <v>40298</v>
      </c>
      <c r="AY49" s="22">
        <v>0.625</v>
      </c>
      <c r="AZ49" s="19">
        <v>417</v>
      </c>
      <c r="BA49" s="19">
        <v>220</v>
      </c>
      <c r="BB49" s="19"/>
      <c r="BC49" s="19"/>
      <c r="BD49" s="19"/>
      <c r="BE49" s="19"/>
      <c r="BF49" s="23"/>
      <c r="BG49" s="24"/>
      <c r="BH49" s="44">
        <v>787</v>
      </c>
    </row>
    <row r="50" spans="1:60">
      <c r="A50">
        <v>2010</v>
      </c>
      <c r="B50" s="41">
        <v>7.8E-2</v>
      </c>
      <c r="C50" s="41">
        <f t="shared" si="0"/>
        <v>5.7291389058954879E-3</v>
      </c>
      <c r="D50">
        <v>0.5</v>
      </c>
      <c r="F50" s="44">
        <v>880</v>
      </c>
      <c r="G50" s="26" t="s">
        <v>428</v>
      </c>
      <c r="H50" s="27" t="s">
        <v>429</v>
      </c>
      <c r="I50" s="27" t="s">
        <v>120</v>
      </c>
      <c r="J50" s="28"/>
      <c r="K50" s="28" t="s">
        <v>430</v>
      </c>
      <c r="L50" s="29"/>
      <c r="M50" s="30">
        <v>5.2</v>
      </c>
      <c r="N50" s="27" t="s">
        <v>431</v>
      </c>
      <c r="O50" s="31">
        <v>30.172951000000001</v>
      </c>
      <c r="P50" s="31">
        <v>-23.813129</v>
      </c>
      <c r="Q50" s="27">
        <v>2</v>
      </c>
      <c r="R50" s="27">
        <v>100</v>
      </c>
      <c r="S50" s="27" t="s">
        <v>58</v>
      </c>
      <c r="T50" s="27" t="s">
        <v>378</v>
      </c>
      <c r="U50" s="27" t="s">
        <v>432</v>
      </c>
      <c r="V50" s="32" t="s">
        <v>433</v>
      </c>
      <c r="W50" s="33">
        <v>708.75</v>
      </c>
      <c r="X50" s="34">
        <v>8.1</v>
      </c>
      <c r="Y50" s="34">
        <v>166602</v>
      </c>
      <c r="Z50" s="33">
        <v>12237</v>
      </c>
      <c r="AA50" s="33">
        <v>5641.5492063492065</v>
      </c>
      <c r="AB50" s="33">
        <v>414.37460317460318</v>
      </c>
      <c r="AC50" s="32">
        <v>7.3450498793531898</v>
      </c>
      <c r="AD50" s="34">
        <v>8631</v>
      </c>
      <c r="AE50" s="34">
        <v>3060</v>
      </c>
      <c r="AF50" s="33">
        <v>546</v>
      </c>
      <c r="AG50" s="32">
        <v>70.531993135572449</v>
      </c>
      <c r="AH50" s="32">
        <v>25.006128953174802</v>
      </c>
      <c r="AI50" s="32">
        <v>4.461877911252758</v>
      </c>
      <c r="AJ50" s="32">
        <v>58.23</v>
      </c>
      <c r="AK50" s="32">
        <v>58.97</v>
      </c>
      <c r="AL50" s="32">
        <v>48.62</v>
      </c>
      <c r="AM50" s="32">
        <v>54.4</v>
      </c>
      <c r="AN50" s="33">
        <v>66.98</v>
      </c>
      <c r="AO50" s="33">
        <v>128</v>
      </c>
      <c r="AP50" s="32">
        <v>7.6829809966266913E-2</v>
      </c>
      <c r="AQ50" s="35">
        <v>741</v>
      </c>
      <c r="AR50" s="36">
        <v>40536</v>
      </c>
      <c r="AS50" s="37">
        <v>0.625</v>
      </c>
      <c r="AT50" s="35">
        <v>497</v>
      </c>
      <c r="AU50" s="36">
        <v>40529</v>
      </c>
      <c r="AV50" s="37">
        <v>0.75</v>
      </c>
      <c r="AW50" s="35">
        <v>416</v>
      </c>
      <c r="AX50" s="36">
        <v>40536</v>
      </c>
      <c r="AY50" s="37">
        <v>0.33333333333333331</v>
      </c>
      <c r="AZ50" s="34">
        <v>497</v>
      </c>
      <c r="BA50" s="34">
        <v>416</v>
      </c>
      <c r="BB50" s="34"/>
      <c r="BC50" s="34"/>
      <c r="BD50" s="34"/>
      <c r="BE50" s="34"/>
      <c r="BF50" s="38"/>
      <c r="BG50" s="39"/>
      <c r="BH50" s="44">
        <v>880</v>
      </c>
    </row>
    <row r="51" spans="1:60">
      <c r="A51">
        <v>2009</v>
      </c>
      <c r="B51" s="41">
        <v>0.20699999999999999</v>
      </c>
      <c r="C51" s="41">
        <f t="shared" ref="C51:C68" si="1">+B51*(AC51/100)</f>
        <v>1.5499083021795864E-2</v>
      </c>
      <c r="D51">
        <v>0.8</v>
      </c>
      <c r="F51" s="10">
        <v>65</v>
      </c>
      <c r="G51" s="11" t="s">
        <v>52</v>
      </c>
      <c r="H51" s="12" t="s">
        <v>53</v>
      </c>
      <c r="I51" s="12" t="s">
        <v>54</v>
      </c>
      <c r="J51" s="13" t="s">
        <v>55</v>
      </c>
      <c r="K51" s="13" t="s">
        <v>55</v>
      </c>
      <c r="L51" s="14" t="s">
        <v>56</v>
      </c>
      <c r="M51" s="15">
        <v>1.6</v>
      </c>
      <c r="N51" s="12" t="s">
        <v>57</v>
      </c>
      <c r="O51" s="16">
        <v>28.298083999999999</v>
      </c>
      <c r="P51" s="16">
        <v>-25.279222000000001</v>
      </c>
      <c r="Q51" s="12">
        <v>2</v>
      </c>
      <c r="R51" s="12">
        <v>80</v>
      </c>
      <c r="S51" s="12" t="s">
        <v>58</v>
      </c>
      <c r="T51" s="12"/>
      <c r="U51" s="12" t="s">
        <v>59</v>
      </c>
      <c r="V51" s="17" t="s">
        <v>60</v>
      </c>
      <c r="W51" s="18">
        <v>8489.07</v>
      </c>
      <c r="X51" s="19">
        <v>96.9</v>
      </c>
      <c r="Y51" s="19">
        <v>85062</v>
      </c>
      <c r="Z51" s="18">
        <v>6369</v>
      </c>
      <c r="AA51" s="18">
        <v>240.48429333248521</v>
      </c>
      <c r="AB51" s="18">
        <v>18.006212694676805</v>
      </c>
      <c r="AC51" s="17">
        <v>7.4874797206743313</v>
      </c>
      <c r="AD51" s="19">
        <v>2643</v>
      </c>
      <c r="AE51" s="19">
        <v>1576</v>
      </c>
      <c r="AF51" s="18">
        <v>2150</v>
      </c>
      <c r="AG51" s="17">
        <v>41.497880357983988</v>
      </c>
      <c r="AH51" s="17">
        <v>24.744857905479666</v>
      </c>
      <c r="AI51" s="17">
        <v>33.75726173653635</v>
      </c>
      <c r="AJ51" s="17">
        <v>80.77</v>
      </c>
      <c r="AK51" s="17">
        <v>81.97</v>
      </c>
      <c r="AL51" s="17">
        <v>65.91</v>
      </c>
      <c r="AM51" s="17">
        <v>62.9</v>
      </c>
      <c r="AN51" s="18">
        <v>98.98</v>
      </c>
      <c r="AO51" s="18">
        <v>42770</v>
      </c>
      <c r="AP51" s="17">
        <v>50.28097152665115</v>
      </c>
      <c r="AQ51" s="20">
        <v>183</v>
      </c>
      <c r="AR51" s="21">
        <v>40088</v>
      </c>
      <c r="AS51" s="22">
        <v>0.75</v>
      </c>
      <c r="AT51" s="20">
        <v>166</v>
      </c>
      <c r="AU51" s="21">
        <v>40088</v>
      </c>
      <c r="AV51" s="22">
        <v>0.75</v>
      </c>
      <c r="AW51" s="20">
        <v>141</v>
      </c>
      <c r="AX51" s="21">
        <v>40008</v>
      </c>
      <c r="AY51" s="22">
        <v>0.5</v>
      </c>
      <c r="AZ51" s="19">
        <v>166</v>
      </c>
      <c r="BA51" s="19">
        <v>141</v>
      </c>
      <c r="BB51" s="19">
        <v>2</v>
      </c>
      <c r="BC51" s="19">
        <v>2</v>
      </c>
      <c r="BD51" s="19"/>
      <c r="BE51" s="19"/>
      <c r="BF51" s="23"/>
      <c r="BG51" s="24"/>
      <c r="BH51" s="25">
        <v>65</v>
      </c>
    </row>
    <row r="52" spans="1:60">
      <c r="A52">
        <v>2009</v>
      </c>
      <c r="B52" s="41">
        <v>0.219</v>
      </c>
      <c r="C52" s="41">
        <f t="shared" si="1"/>
        <v>4.0512293465555037E-2</v>
      </c>
      <c r="D52">
        <v>0.8</v>
      </c>
      <c r="F52" s="10">
        <v>66</v>
      </c>
      <c r="G52" s="26" t="s">
        <v>61</v>
      </c>
      <c r="H52" s="27" t="s">
        <v>62</v>
      </c>
      <c r="I52" s="27" t="s">
        <v>54</v>
      </c>
      <c r="J52" s="28" t="s">
        <v>55</v>
      </c>
      <c r="K52" s="28" t="s">
        <v>55</v>
      </c>
      <c r="L52" s="29" t="s">
        <v>63</v>
      </c>
      <c r="M52" s="30">
        <v>5.6</v>
      </c>
      <c r="N52" s="27" t="s">
        <v>64</v>
      </c>
      <c r="O52" s="31">
        <v>28.465084000000001</v>
      </c>
      <c r="P52" s="31">
        <v>-24.78764</v>
      </c>
      <c r="Q52" s="27">
        <v>4</v>
      </c>
      <c r="R52" s="27">
        <v>120</v>
      </c>
      <c r="S52" s="27" t="s">
        <v>58</v>
      </c>
      <c r="T52" s="27"/>
      <c r="U52" s="27" t="s">
        <v>59</v>
      </c>
      <c r="V52" s="32" t="s">
        <v>60</v>
      </c>
      <c r="W52" s="33">
        <v>3002.1</v>
      </c>
      <c r="X52" s="34">
        <v>34.299999999999997</v>
      </c>
      <c r="Y52" s="34">
        <v>1681015</v>
      </c>
      <c r="Z52" s="33">
        <v>310967</v>
      </c>
      <c r="AA52" s="33">
        <v>13438.712900969324</v>
      </c>
      <c r="AB52" s="33">
        <v>2485.9958029379436</v>
      </c>
      <c r="AC52" s="32">
        <v>18.498764139522848</v>
      </c>
      <c r="AD52" s="34">
        <v>84435</v>
      </c>
      <c r="AE52" s="34">
        <v>72658</v>
      </c>
      <c r="AF52" s="33">
        <v>153874</v>
      </c>
      <c r="AG52" s="32">
        <v>27.152398807590515</v>
      </c>
      <c r="AH52" s="32">
        <v>23.365180228127098</v>
      </c>
      <c r="AI52" s="32">
        <v>49.482420964282383</v>
      </c>
      <c r="AJ52" s="32">
        <v>104.09</v>
      </c>
      <c r="AK52" s="32">
        <v>108.92</v>
      </c>
      <c r="AL52" s="32">
        <v>82.76</v>
      </c>
      <c r="AM52" s="32">
        <v>82.92</v>
      </c>
      <c r="AN52" s="33">
        <v>123.99</v>
      </c>
      <c r="AO52" s="33">
        <v>324429</v>
      </c>
      <c r="AP52" s="32">
        <v>19.299589831143685</v>
      </c>
      <c r="AQ52" s="35">
        <v>2516</v>
      </c>
      <c r="AR52" s="36">
        <v>39916</v>
      </c>
      <c r="AS52" s="37">
        <v>0.54166666666666663</v>
      </c>
      <c r="AT52" s="35">
        <v>1493</v>
      </c>
      <c r="AU52" s="36">
        <v>39912</v>
      </c>
      <c r="AV52" s="37">
        <v>0.66666666666666663</v>
      </c>
      <c r="AW52" s="35">
        <v>2100</v>
      </c>
      <c r="AX52" s="36">
        <v>39916</v>
      </c>
      <c r="AY52" s="37">
        <v>0.54166666666666663</v>
      </c>
      <c r="AZ52" s="34">
        <v>865</v>
      </c>
      <c r="BA52" s="34">
        <v>773</v>
      </c>
      <c r="BB52" s="34">
        <v>1028</v>
      </c>
      <c r="BC52" s="34">
        <v>1082</v>
      </c>
      <c r="BD52" s="34"/>
      <c r="BE52" s="34"/>
      <c r="BF52" s="38"/>
      <c r="BG52" s="39"/>
      <c r="BH52" s="25">
        <v>66</v>
      </c>
    </row>
    <row r="53" spans="1:60">
      <c r="A53">
        <v>2009</v>
      </c>
      <c r="B53" s="43">
        <v>0.20200000000000001</v>
      </c>
      <c r="C53" s="41">
        <f t="shared" si="1"/>
        <v>3.7306182096862366E-2</v>
      </c>
      <c r="D53">
        <v>0.7</v>
      </c>
      <c r="F53" s="10">
        <v>67</v>
      </c>
      <c r="G53" s="11" t="s">
        <v>65</v>
      </c>
      <c r="H53" s="12" t="s">
        <v>66</v>
      </c>
      <c r="I53" s="12" t="s">
        <v>54</v>
      </c>
      <c r="J53" s="13" t="s">
        <v>55</v>
      </c>
      <c r="K53" s="13" t="s">
        <v>55</v>
      </c>
      <c r="L53" s="14" t="s">
        <v>63</v>
      </c>
      <c r="M53" s="15">
        <v>5.7</v>
      </c>
      <c r="N53" s="12" t="s">
        <v>64</v>
      </c>
      <c r="O53" s="16">
        <v>28.466315999999999</v>
      </c>
      <c r="P53" s="16">
        <v>-24.787001</v>
      </c>
      <c r="Q53" s="12">
        <v>4</v>
      </c>
      <c r="R53" s="12">
        <v>120</v>
      </c>
      <c r="S53" s="12" t="s">
        <v>58</v>
      </c>
      <c r="T53" s="12"/>
      <c r="U53" s="12" t="s">
        <v>59</v>
      </c>
      <c r="V53" s="17" t="s">
        <v>60</v>
      </c>
      <c r="W53" s="18">
        <v>8454.75</v>
      </c>
      <c r="X53" s="19">
        <v>96.5</v>
      </c>
      <c r="Y53" s="19">
        <v>4974089</v>
      </c>
      <c r="Z53" s="18">
        <v>918635</v>
      </c>
      <c r="AA53" s="18">
        <v>14119.652976137675</v>
      </c>
      <c r="AB53" s="18">
        <v>2607.6749756054287</v>
      </c>
      <c r="AC53" s="17">
        <v>18.468406978644733</v>
      </c>
      <c r="AD53" s="19">
        <v>248241</v>
      </c>
      <c r="AE53" s="19">
        <v>209895</v>
      </c>
      <c r="AF53" s="18">
        <v>460499</v>
      </c>
      <c r="AG53" s="17">
        <v>27.022811018522049</v>
      </c>
      <c r="AH53" s="17">
        <v>22.848574243306647</v>
      </c>
      <c r="AI53" s="17">
        <v>50.128614738171308</v>
      </c>
      <c r="AJ53" s="17">
        <v>101.79</v>
      </c>
      <c r="AK53" s="17">
        <v>106.47</v>
      </c>
      <c r="AL53" s="17">
        <v>81.08</v>
      </c>
      <c r="AM53" s="17">
        <v>80.91</v>
      </c>
      <c r="AN53" s="18">
        <v>120.99</v>
      </c>
      <c r="AO53" s="18">
        <v>773294</v>
      </c>
      <c r="AP53" s="17">
        <v>15.546444786170897</v>
      </c>
      <c r="AQ53" s="20">
        <v>2913</v>
      </c>
      <c r="AR53" s="21">
        <v>40035</v>
      </c>
      <c r="AS53" s="22">
        <v>0.66666666666666663</v>
      </c>
      <c r="AT53" s="20">
        <v>1600</v>
      </c>
      <c r="AU53" s="21">
        <v>40032</v>
      </c>
      <c r="AV53" s="22">
        <v>0.79166666666666663</v>
      </c>
      <c r="AW53" s="20">
        <v>2366</v>
      </c>
      <c r="AX53" s="21">
        <v>40035</v>
      </c>
      <c r="AY53" s="22">
        <v>0.66666666666666663</v>
      </c>
      <c r="AZ53" s="19">
        <v>782</v>
      </c>
      <c r="BA53" s="19">
        <v>875</v>
      </c>
      <c r="BB53" s="19">
        <v>1213</v>
      </c>
      <c r="BC53" s="19">
        <v>1153</v>
      </c>
      <c r="BD53" s="19"/>
      <c r="BE53" s="19"/>
      <c r="BF53" s="23"/>
      <c r="BG53" s="24"/>
      <c r="BH53" s="25">
        <v>67</v>
      </c>
    </row>
    <row r="54" spans="1:60">
      <c r="A54">
        <v>2009</v>
      </c>
      <c r="B54" s="41">
        <v>0.219</v>
      </c>
      <c r="C54" s="41">
        <f t="shared" si="1"/>
        <v>4.0115990583813994E-2</v>
      </c>
      <c r="D54">
        <v>0.7</v>
      </c>
      <c r="F54" s="10">
        <v>68</v>
      </c>
      <c r="G54" s="26" t="s">
        <v>67</v>
      </c>
      <c r="H54" s="27" t="s">
        <v>68</v>
      </c>
      <c r="I54" s="27" t="s">
        <v>54</v>
      </c>
      <c r="J54" s="28" t="s">
        <v>55</v>
      </c>
      <c r="K54" s="28" t="s">
        <v>55</v>
      </c>
      <c r="L54" s="29" t="s">
        <v>63</v>
      </c>
      <c r="M54" s="30">
        <v>5.7</v>
      </c>
      <c r="N54" s="27" t="s">
        <v>64</v>
      </c>
      <c r="O54" s="31">
        <v>28.465917999999999</v>
      </c>
      <c r="P54" s="31">
        <v>-24.787333</v>
      </c>
      <c r="Q54" s="27">
        <v>4</v>
      </c>
      <c r="R54" s="27">
        <v>120</v>
      </c>
      <c r="S54" s="27" t="s">
        <v>58</v>
      </c>
      <c r="T54" s="27"/>
      <c r="U54" s="27" t="s">
        <v>59</v>
      </c>
      <c r="V54" s="32" t="s">
        <v>60</v>
      </c>
      <c r="W54" s="33">
        <v>8422.2999999999993</v>
      </c>
      <c r="X54" s="34">
        <v>96.1</v>
      </c>
      <c r="Y54" s="34">
        <v>4972714</v>
      </c>
      <c r="Z54" s="33">
        <v>910892</v>
      </c>
      <c r="AA54" s="33">
        <v>14170.135948612613</v>
      </c>
      <c r="AB54" s="33">
        <v>2595.6577182004917</v>
      </c>
      <c r="AC54" s="32">
        <v>18.317803919549767</v>
      </c>
      <c r="AD54" s="34">
        <v>240005</v>
      </c>
      <c r="AE54" s="34">
        <v>209602</v>
      </c>
      <c r="AF54" s="33">
        <v>461285</v>
      </c>
      <c r="AG54" s="32">
        <v>26.348348651651349</v>
      </c>
      <c r="AH54" s="32">
        <v>23.010631337194752</v>
      </c>
      <c r="AI54" s="32">
        <v>50.641020011153906</v>
      </c>
      <c r="AJ54" s="32">
        <v>102.95</v>
      </c>
      <c r="AK54" s="32">
        <v>107.7</v>
      </c>
      <c r="AL54" s="32">
        <v>81.7</v>
      </c>
      <c r="AM54" s="32">
        <v>81.93</v>
      </c>
      <c r="AN54" s="33">
        <v>122.99</v>
      </c>
      <c r="AO54" s="33">
        <v>855212</v>
      </c>
      <c r="AP54" s="32">
        <v>17.19809343549619</v>
      </c>
      <c r="AQ54" s="35">
        <v>2918</v>
      </c>
      <c r="AR54" s="36">
        <v>40035</v>
      </c>
      <c r="AS54" s="37">
        <v>0.66666666666666663</v>
      </c>
      <c r="AT54" s="35">
        <v>1669</v>
      </c>
      <c r="AU54" s="36">
        <v>40171</v>
      </c>
      <c r="AV54" s="37">
        <v>0.79166666666666663</v>
      </c>
      <c r="AW54" s="35">
        <v>2370</v>
      </c>
      <c r="AX54" s="36">
        <v>40035</v>
      </c>
      <c r="AY54" s="37">
        <v>0.66666666666666663</v>
      </c>
      <c r="AZ54" s="34">
        <v>812</v>
      </c>
      <c r="BA54" s="34">
        <v>966</v>
      </c>
      <c r="BB54" s="34">
        <v>1222</v>
      </c>
      <c r="BC54" s="34">
        <v>1148</v>
      </c>
      <c r="BD54" s="34"/>
      <c r="BE54" s="34"/>
      <c r="BF54" s="38"/>
      <c r="BG54" s="39"/>
      <c r="BH54" s="25">
        <v>68</v>
      </c>
    </row>
    <row r="55" spans="1:60">
      <c r="A55">
        <v>2009</v>
      </c>
      <c r="B55" s="41">
        <v>0.21099999999999999</v>
      </c>
      <c r="C55" s="41">
        <f t="shared" si="1"/>
        <v>3.7617650581923151E-2</v>
      </c>
      <c r="D55">
        <v>0.7</v>
      </c>
      <c r="F55" s="10">
        <v>69</v>
      </c>
      <c r="G55" s="11" t="s">
        <v>69</v>
      </c>
      <c r="H55" s="12" t="s">
        <v>70</v>
      </c>
      <c r="I55" s="12" t="s">
        <v>71</v>
      </c>
      <c r="J55" s="13" t="s">
        <v>55</v>
      </c>
      <c r="K55" s="13" t="s">
        <v>55</v>
      </c>
      <c r="L55" s="14" t="s">
        <v>72</v>
      </c>
      <c r="M55" s="15">
        <v>12.6</v>
      </c>
      <c r="N55" s="12" t="s">
        <v>73</v>
      </c>
      <c r="O55" s="16">
        <v>28.676276999999999</v>
      </c>
      <c r="P55" s="16">
        <v>-24.575444999999998</v>
      </c>
      <c r="Q55" s="12">
        <v>6</v>
      </c>
      <c r="R55" s="12">
        <v>120</v>
      </c>
      <c r="S55" s="12" t="s">
        <v>58</v>
      </c>
      <c r="T55" s="12"/>
      <c r="U55" s="12" t="s">
        <v>59</v>
      </c>
      <c r="V55" s="17" t="s">
        <v>60</v>
      </c>
      <c r="W55" s="18">
        <v>8598.25</v>
      </c>
      <c r="X55" s="19">
        <v>98.2</v>
      </c>
      <c r="Y55" s="19">
        <v>4875386</v>
      </c>
      <c r="Z55" s="18">
        <v>869197</v>
      </c>
      <c r="AA55" s="18">
        <v>13608.497543104702</v>
      </c>
      <c r="AB55" s="18">
        <v>2426.1597418079259</v>
      </c>
      <c r="AC55" s="17">
        <v>17.828270417973059</v>
      </c>
      <c r="AD55" s="19">
        <v>201786</v>
      </c>
      <c r="AE55" s="19">
        <v>214617</v>
      </c>
      <c r="AF55" s="18">
        <v>452794</v>
      </c>
      <c r="AG55" s="17">
        <v>23.215220485114422</v>
      </c>
      <c r="AH55" s="17">
        <v>24.691410577809172</v>
      </c>
      <c r="AI55" s="17">
        <v>52.093368937076399</v>
      </c>
      <c r="AJ55" s="17">
        <v>107.73</v>
      </c>
      <c r="AK55" s="17">
        <v>112.53</v>
      </c>
      <c r="AL55" s="17">
        <v>85.55</v>
      </c>
      <c r="AM55" s="17">
        <v>81.92</v>
      </c>
      <c r="AN55" s="18">
        <v>131.99</v>
      </c>
      <c r="AO55" s="18">
        <v>1497678</v>
      </c>
      <c r="AP55" s="17">
        <v>30.719167672057146</v>
      </c>
      <c r="AQ55" s="20">
        <v>2802</v>
      </c>
      <c r="AR55" s="21">
        <v>40083</v>
      </c>
      <c r="AS55" s="22">
        <v>0.58333333333333337</v>
      </c>
      <c r="AT55" s="20">
        <v>1796</v>
      </c>
      <c r="AU55" s="21">
        <v>39913</v>
      </c>
      <c r="AV55" s="22">
        <v>0</v>
      </c>
      <c r="AW55" s="20">
        <v>2322</v>
      </c>
      <c r="AX55" s="21">
        <v>40083</v>
      </c>
      <c r="AY55" s="22">
        <v>0.58333333333333337</v>
      </c>
      <c r="AZ55" s="19">
        <v>834</v>
      </c>
      <c r="BA55" s="19">
        <v>522</v>
      </c>
      <c r="BB55" s="19">
        <v>715</v>
      </c>
      <c r="BC55" s="19">
        <v>1023</v>
      </c>
      <c r="BD55" s="19">
        <v>764</v>
      </c>
      <c r="BE55" s="19">
        <v>919</v>
      </c>
      <c r="BF55" s="23"/>
      <c r="BG55" s="24"/>
      <c r="BH55" s="25">
        <v>69</v>
      </c>
    </row>
    <row r="56" spans="1:60">
      <c r="A56">
        <v>2009</v>
      </c>
      <c r="B56" s="41">
        <v>0.17499999999999999</v>
      </c>
      <c r="C56" s="41">
        <f t="shared" si="1"/>
        <v>2.8839853739986893E-2</v>
      </c>
      <c r="D56">
        <v>0.6</v>
      </c>
      <c r="F56" s="10">
        <v>70</v>
      </c>
      <c r="G56" s="26" t="s">
        <v>74</v>
      </c>
      <c r="H56" s="27" t="s">
        <v>75</v>
      </c>
      <c r="I56" s="27" t="s">
        <v>54</v>
      </c>
      <c r="J56" s="28" t="s">
        <v>55</v>
      </c>
      <c r="K56" s="28" t="s">
        <v>55</v>
      </c>
      <c r="L56" s="29" t="s">
        <v>72</v>
      </c>
      <c r="M56" s="30">
        <v>58</v>
      </c>
      <c r="N56" s="27" t="s">
        <v>76</v>
      </c>
      <c r="O56" s="31">
        <v>28.980972000000001</v>
      </c>
      <c r="P56" s="31">
        <v>-24.288055</v>
      </c>
      <c r="Q56" s="27">
        <v>2</v>
      </c>
      <c r="R56" s="27">
        <v>120</v>
      </c>
      <c r="S56" s="27" t="s">
        <v>58</v>
      </c>
      <c r="T56" s="27"/>
      <c r="U56" s="27" t="s">
        <v>77</v>
      </c>
      <c r="V56" s="32" t="s">
        <v>78</v>
      </c>
      <c r="W56" s="33">
        <v>8433.2199999999993</v>
      </c>
      <c r="X56" s="34">
        <v>96.3</v>
      </c>
      <c r="Y56" s="34">
        <v>662382</v>
      </c>
      <c r="Z56" s="33">
        <v>109160</v>
      </c>
      <c r="AA56" s="33">
        <v>1885.0650166840187</v>
      </c>
      <c r="AB56" s="33">
        <v>310.6571392659032</v>
      </c>
      <c r="AC56" s="32">
        <v>16.479916422849655</v>
      </c>
      <c r="AD56" s="34">
        <v>49621</v>
      </c>
      <c r="AE56" s="34">
        <v>18908</v>
      </c>
      <c r="AF56" s="33">
        <v>40631</v>
      </c>
      <c r="AG56" s="32">
        <v>45.457127152803224</v>
      </c>
      <c r="AH56" s="32">
        <v>17.321363136680102</v>
      </c>
      <c r="AI56" s="32">
        <v>37.221509710516671</v>
      </c>
      <c r="AJ56" s="32">
        <v>59.52</v>
      </c>
      <c r="AK56" s="32">
        <v>61.75</v>
      </c>
      <c r="AL56" s="32">
        <v>47.99</v>
      </c>
      <c r="AM56" s="32">
        <v>50.97</v>
      </c>
      <c r="AN56" s="33">
        <v>70.989999999999995</v>
      </c>
      <c r="AO56" s="33">
        <v>41</v>
      </c>
      <c r="AP56" s="32">
        <v>6.1897817271604604E-3</v>
      </c>
      <c r="AQ56" s="35">
        <v>630</v>
      </c>
      <c r="AR56" s="36">
        <v>40083</v>
      </c>
      <c r="AS56" s="37">
        <v>0.58333333333333337</v>
      </c>
      <c r="AT56" s="35">
        <v>406</v>
      </c>
      <c r="AU56" s="36">
        <v>40166</v>
      </c>
      <c r="AV56" s="37">
        <v>0.29166666666666669</v>
      </c>
      <c r="AW56" s="35">
        <v>574</v>
      </c>
      <c r="AX56" s="36">
        <v>40083</v>
      </c>
      <c r="AY56" s="37">
        <v>0.58333333333333337</v>
      </c>
      <c r="AZ56" s="34">
        <v>406</v>
      </c>
      <c r="BA56" s="34">
        <v>573</v>
      </c>
      <c r="BB56" s="34">
        <v>17</v>
      </c>
      <c r="BC56" s="34">
        <v>19</v>
      </c>
      <c r="BD56" s="34"/>
      <c r="BE56" s="34"/>
      <c r="BF56" s="38"/>
      <c r="BG56" s="39"/>
      <c r="BH56" s="25">
        <v>70</v>
      </c>
    </row>
    <row r="57" spans="1:60">
      <c r="A57">
        <v>2009</v>
      </c>
      <c r="B57" s="41">
        <v>0.17699999999999999</v>
      </c>
      <c r="C57" s="41">
        <f t="shared" si="1"/>
        <v>2.8509395180354606E-2</v>
      </c>
      <c r="D57">
        <v>0.6</v>
      </c>
      <c r="F57" s="10">
        <v>71</v>
      </c>
      <c r="G57" s="11" t="s">
        <v>79</v>
      </c>
      <c r="H57" s="12" t="s">
        <v>80</v>
      </c>
      <c r="I57" s="12" t="s">
        <v>54</v>
      </c>
      <c r="J57" s="13" t="s">
        <v>55</v>
      </c>
      <c r="K57" s="13" t="s">
        <v>55</v>
      </c>
      <c r="L57" s="14" t="s">
        <v>72</v>
      </c>
      <c r="M57" s="15">
        <v>58</v>
      </c>
      <c r="N57" s="12" t="s">
        <v>76</v>
      </c>
      <c r="O57" s="16">
        <v>28.981166999999999</v>
      </c>
      <c r="P57" s="16">
        <v>-24.287860999999999</v>
      </c>
      <c r="Q57" s="12">
        <v>2</v>
      </c>
      <c r="R57" s="12">
        <v>120</v>
      </c>
      <c r="S57" s="12" t="s">
        <v>58</v>
      </c>
      <c r="T57" s="12"/>
      <c r="U57" s="12" t="s">
        <v>77</v>
      </c>
      <c r="V57" s="17" t="s">
        <v>78</v>
      </c>
      <c r="W57" s="18">
        <v>8663.9699999999993</v>
      </c>
      <c r="X57" s="19">
        <v>98.9</v>
      </c>
      <c r="Y57" s="19">
        <v>700093</v>
      </c>
      <c r="Z57" s="18">
        <v>112764</v>
      </c>
      <c r="AA57" s="18">
        <v>1939.3225045793097</v>
      </c>
      <c r="AB57" s="18">
        <v>312.3667325717887</v>
      </c>
      <c r="AC57" s="17">
        <v>16.107002926754017</v>
      </c>
      <c r="AD57" s="19">
        <v>51339</v>
      </c>
      <c r="AE57" s="19">
        <v>21010</v>
      </c>
      <c r="AF57" s="18">
        <v>40415</v>
      </c>
      <c r="AG57" s="17">
        <v>45.527828030222409</v>
      </c>
      <c r="AH57" s="17">
        <v>18.631832854457095</v>
      </c>
      <c r="AI57" s="17">
        <v>35.840339115320489</v>
      </c>
      <c r="AJ57" s="17">
        <v>59.75</v>
      </c>
      <c r="AK57" s="17">
        <v>62.8</v>
      </c>
      <c r="AL57" s="17">
        <v>43.09</v>
      </c>
      <c r="AM57" s="17">
        <v>49.98</v>
      </c>
      <c r="AN57" s="18">
        <v>72.989999999999995</v>
      </c>
      <c r="AO57" s="18">
        <v>39</v>
      </c>
      <c r="AP57" s="17">
        <v>5.5706884656752742E-3</v>
      </c>
      <c r="AQ57" s="20">
        <v>647</v>
      </c>
      <c r="AR57" s="21">
        <v>39936</v>
      </c>
      <c r="AS57" s="22">
        <v>0.75</v>
      </c>
      <c r="AT57" s="20">
        <v>399</v>
      </c>
      <c r="AU57" s="21">
        <v>40166</v>
      </c>
      <c r="AV57" s="22">
        <v>0.29166666666666669</v>
      </c>
      <c r="AW57" s="20">
        <v>581</v>
      </c>
      <c r="AX57" s="21">
        <v>40083</v>
      </c>
      <c r="AY57" s="22">
        <v>0.58333333333333337</v>
      </c>
      <c r="AZ57" s="19">
        <v>399</v>
      </c>
      <c r="BA57" s="19">
        <v>580</v>
      </c>
      <c r="BB57" s="19">
        <v>19</v>
      </c>
      <c r="BC57" s="19">
        <v>19</v>
      </c>
      <c r="BD57" s="19"/>
      <c r="BE57" s="19"/>
      <c r="BF57" s="23"/>
      <c r="BG57" s="24"/>
      <c r="BH57" s="25">
        <v>71</v>
      </c>
    </row>
    <row r="58" spans="1:60">
      <c r="A58">
        <v>2009</v>
      </c>
      <c r="B58" s="41">
        <v>0.216</v>
      </c>
      <c r="C58" s="41">
        <f t="shared" si="1"/>
        <v>4.606554556319345E-2</v>
      </c>
      <c r="D58">
        <v>0.6</v>
      </c>
      <c r="F58" s="10">
        <v>72</v>
      </c>
      <c r="G58" s="26" t="s">
        <v>81</v>
      </c>
      <c r="H58" s="27" t="s">
        <v>82</v>
      </c>
      <c r="I58" s="27" t="s">
        <v>54</v>
      </c>
      <c r="J58" s="28" t="s">
        <v>55</v>
      </c>
      <c r="K58" s="28" t="s">
        <v>55</v>
      </c>
      <c r="L58" s="29" t="s">
        <v>72</v>
      </c>
      <c r="M58" s="30">
        <v>58.2</v>
      </c>
      <c r="N58" s="27" t="s">
        <v>83</v>
      </c>
      <c r="O58" s="31">
        <v>28.982915999999999</v>
      </c>
      <c r="P58" s="31">
        <v>-24.285582999999999</v>
      </c>
      <c r="Q58" s="27">
        <v>4</v>
      </c>
      <c r="R58" s="27">
        <v>120</v>
      </c>
      <c r="S58" s="27" t="s">
        <v>58</v>
      </c>
      <c r="T58" s="27"/>
      <c r="U58" s="27" t="s">
        <v>59</v>
      </c>
      <c r="V58" s="32" t="s">
        <v>60</v>
      </c>
      <c r="W58" s="33">
        <v>8482.7099999999991</v>
      </c>
      <c r="X58" s="34">
        <v>96.8</v>
      </c>
      <c r="Y58" s="34">
        <v>2831496</v>
      </c>
      <c r="Z58" s="33">
        <v>603863</v>
      </c>
      <c r="AA58" s="33">
        <v>8011.1077709835663</v>
      </c>
      <c r="AB58" s="33">
        <v>1708.5002316476694</v>
      </c>
      <c r="AC58" s="32">
        <v>21.326641464441412</v>
      </c>
      <c r="AD58" s="34">
        <v>148899</v>
      </c>
      <c r="AE58" s="34">
        <v>143920</v>
      </c>
      <c r="AF58" s="33">
        <v>311044</v>
      </c>
      <c r="AG58" s="32">
        <v>24.657745217044262</v>
      </c>
      <c r="AH58" s="32">
        <v>23.833220449009129</v>
      </c>
      <c r="AI58" s="32">
        <v>51.509034333946602</v>
      </c>
      <c r="AJ58" s="32">
        <v>99.32</v>
      </c>
      <c r="AK58" s="32">
        <v>105.35</v>
      </c>
      <c r="AL58" s="32">
        <v>76.930000000000007</v>
      </c>
      <c r="AM58" s="32">
        <v>75.94</v>
      </c>
      <c r="AN58" s="33">
        <v>120.99</v>
      </c>
      <c r="AO58" s="33">
        <v>439137</v>
      </c>
      <c r="AP58" s="32">
        <v>15.509010078064742</v>
      </c>
      <c r="AQ58" s="35">
        <v>1703</v>
      </c>
      <c r="AR58" s="36">
        <v>40083</v>
      </c>
      <c r="AS58" s="37">
        <v>0.625</v>
      </c>
      <c r="AT58" s="35">
        <v>1016</v>
      </c>
      <c r="AU58" s="36">
        <v>39913</v>
      </c>
      <c r="AV58" s="37">
        <v>0.375</v>
      </c>
      <c r="AW58" s="35">
        <v>1382</v>
      </c>
      <c r="AX58" s="36">
        <v>40083</v>
      </c>
      <c r="AY58" s="37">
        <v>0.625</v>
      </c>
      <c r="AZ58" s="34">
        <v>461</v>
      </c>
      <c r="BA58" s="34">
        <v>600</v>
      </c>
      <c r="BB58" s="34">
        <v>791</v>
      </c>
      <c r="BC58" s="34">
        <v>591</v>
      </c>
      <c r="BD58" s="34"/>
      <c r="BE58" s="34"/>
      <c r="BF58" s="38"/>
      <c r="BG58" s="39"/>
      <c r="BH58" s="25">
        <v>72</v>
      </c>
    </row>
    <row r="59" spans="1:60">
      <c r="A59">
        <v>2009</v>
      </c>
      <c r="B59" s="41">
        <v>0.216</v>
      </c>
      <c r="C59" s="41">
        <f t="shared" si="1"/>
        <v>4.5935931615135324E-2</v>
      </c>
      <c r="D59">
        <v>0.6</v>
      </c>
      <c r="F59" s="10">
        <v>73</v>
      </c>
      <c r="G59" s="11" t="s">
        <v>84</v>
      </c>
      <c r="H59" s="12" t="s">
        <v>85</v>
      </c>
      <c r="I59" s="12" t="s">
        <v>54</v>
      </c>
      <c r="J59" s="13" t="s">
        <v>55</v>
      </c>
      <c r="K59" s="13" t="s">
        <v>55</v>
      </c>
      <c r="L59" s="14" t="s">
        <v>72</v>
      </c>
      <c r="M59" s="15">
        <v>58.2</v>
      </c>
      <c r="N59" s="12" t="s">
        <v>83</v>
      </c>
      <c r="O59" s="16">
        <v>28.982721000000002</v>
      </c>
      <c r="P59" s="16">
        <v>-24.285778000000001</v>
      </c>
      <c r="Q59" s="12">
        <v>4</v>
      </c>
      <c r="R59" s="12">
        <v>120</v>
      </c>
      <c r="S59" s="12" t="s">
        <v>58</v>
      </c>
      <c r="T59" s="12"/>
      <c r="U59" s="12" t="s">
        <v>59</v>
      </c>
      <c r="V59" s="17" t="s">
        <v>60</v>
      </c>
      <c r="W59" s="18">
        <v>8652.6200000000008</v>
      </c>
      <c r="X59" s="19">
        <v>98.8</v>
      </c>
      <c r="Y59" s="19">
        <v>2922752</v>
      </c>
      <c r="Z59" s="18">
        <v>621571</v>
      </c>
      <c r="AA59" s="18">
        <v>8106.9142063328782</v>
      </c>
      <c r="AB59" s="18">
        <v>1724.0678545920196</v>
      </c>
      <c r="AC59" s="17">
        <v>21.266635007007096</v>
      </c>
      <c r="AD59" s="19">
        <v>152760</v>
      </c>
      <c r="AE59" s="19">
        <v>153906</v>
      </c>
      <c r="AF59" s="18">
        <v>314905</v>
      </c>
      <c r="AG59" s="17">
        <v>24.576436159344627</v>
      </c>
      <c r="AH59" s="17">
        <v>24.760807695339711</v>
      </c>
      <c r="AI59" s="17">
        <v>50.662756145315655</v>
      </c>
      <c r="AJ59" s="17">
        <v>99.78</v>
      </c>
      <c r="AK59" s="17">
        <v>105.88</v>
      </c>
      <c r="AL59" s="17">
        <v>77.09</v>
      </c>
      <c r="AM59" s="17">
        <v>75.94</v>
      </c>
      <c r="AN59" s="18">
        <v>121.99</v>
      </c>
      <c r="AO59" s="18">
        <v>477085</v>
      </c>
      <c r="AP59" s="17">
        <v>16.323143393623543</v>
      </c>
      <c r="AQ59" s="20">
        <v>1703</v>
      </c>
      <c r="AR59" s="21">
        <v>40083</v>
      </c>
      <c r="AS59" s="22">
        <v>0.625</v>
      </c>
      <c r="AT59" s="20">
        <v>1011</v>
      </c>
      <c r="AU59" s="21">
        <v>39913</v>
      </c>
      <c r="AV59" s="22">
        <v>0.375</v>
      </c>
      <c r="AW59" s="20">
        <v>1382</v>
      </c>
      <c r="AX59" s="21">
        <v>40083</v>
      </c>
      <c r="AY59" s="22">
        <v>0.625</v>
      </c>
      <c r="AZ59" s="19">
        <v>462</v>
      </c>
      <c r="BA59" s="19">
        <v>600</v>
      </c>
      <c r="BB59" s="19">
        <v>789</v>
      </c>
      <c r="BC59" s="19">
        <v>593</v>
      </c>
      <c r="BD59" s="19"/>
      <c r="BE59" s="19"/>
      <c r="BF59" s="23"/>
      <c r="BG59" s="24"/>
      <c r="BH59" s="25">
        <v>73</v>
      </c>
    </row>
    <row r="60" spans="1:60">
      <c r="A60">
        <v>2009</v>
      </c>
      <c r="B60" s="41">
        <v>0.16600000000000001</v>
      </c>
      <c r="C60" s="41">
        <f t="shared" si="1"/>
        <v>2.140122861217502E-2</v>
      </c>
      <c r="D60">
        <v>0.6</v>
      </c>
      <c r="F60" s="10">
        <v>74</v>
      </c>
      <c r="G60" s="26" t="s">
        <v>86</v>
      </c>
      <c r="H60" s="27" t="s">
        <v>87</v>
      </c>
      <c r="I60" s="27" t="s">
        <v>54</v>
      </c>
      <c r="J60" s="28" t="s">
        <v>55</v>
      </c>
      <c r="K60" s="28" t="s">
        <v>55</v>
      </c>
      <c r="L60" s="29" t="s">
        <v>72</v>
      </c>
      <c r="M60" s="30">
        <v>75.099999999999994</v>
      </c>
      <c r="N60" s="27" t="s">
        <v>88</v>
      </c>
      <c r="O60" s="31">
        <v>29.088028000000001</v>
      </c>
      <c r="P60" s="31">
        <v>-24.167998999999998</v>
      </c>
      <c r="Q60" s="27">
        <v>1</v>
      </c>
      <c r="R60" s="27">
        <v>80</v>
      </c>
      <c r="S60" s="27" t="s">
        <v>58</v>
      </c>
      <c r="T60" s="27"/>
      <c r="U60" s="27" t="s">
        <v>59</v>
      </c>
      <c r="V60" s="32" t="s">
        <v>89</v>
      </c>
      <c r="W60" s="33">
        <v>8747.8799999999992</v>
      </c>
      <c r="X60" s="34">
        <v>99.9</v>
      </c>
      <c r="Y60" s="34">
        <v>615654</v>
      </c>
      <c r="Z60" s="33">
        <v>79372</v>
      </c>
      <c r="AA60" s="33">
        <v>1689.0602065871963</v>
      </c>
      <c r="AB60" s="33">
        <v>217.75881699337441</v>
      </c>
      <c r="AC60" s="32">
        <v>12.892306392876518</v>
      </c>
      <c r="AD60" s="34">
        <v>43418</v>
      </c>
      <c r="AE60" s="34">
        <v>13646</v>
      </c>
      <c r="AF60" s="33">
        <v>22308</v>
      </c>
      <c r="AG60" s="32">
        <v>54.701909993448574</v>
      </c>
      <c r="AH60" s="32">
        <v>17.192460817416723</v>
      </c>
      <c r="AI60" s="32">
        <v>28.105629189134707</v>
      </c>
      <c r="AJ60" s="32">
        <v>68.08</v>
      </c>
      <c r="AK60" s="32">
        <v>69.510000000000005</v>
      </c>
      <c r="AL60" s="32">
        <v>58.38</v>
      </c>
      <c r="AM60" s="32">
        <v>55.84</v>
      </c>
      <c r="AN60" s="33">
        <v>79.97</v>
      </c>
      <c r="AO60" s="33">
        <v>88028</v>
      </c>
      <c r="AP60" s="32">
        <v>14.298290923148391</v>
      </c>
      <c r="AQ60" s="35">
        <v>337</v>
      </c>
      <c r="AR60" s="36">
        <v>39913</v>
      </c>
      <c r="AS60" s="37">
        <v>8.3333333333333329E-2</v>
      </c>
      <c r="AT60" s="35">
        <v>337</v>
      </c>
      <c r="AU60" s="36">
        <v>39913</v>
      </c>
      <c r="AV60" s="37">
        <v>8.3333333333333329E-2</v>
      </c>
      <c r="AW60" s="35">
        <v>16</v>
      </c>
      <c r="AX60" s="36">
        <v>40123</v>
      </c>
      <c r="AY60" s="37">
        <v>0.41666666666666669</v>
      </c>
      <c r="AZ60" s="34">
        <v>337</v>
      </c>
      <c r="BA60" s="34">
        <v>16</v>
      </c>
      <c r="BB60" s="34"/>
      <c r="BC60" s="34"/>
      <c r="BD60" s="34"/>
      <c r="BE60" s="34"/>
      <c r="BF60" s="38"/>
      <c r="BG60" s="39"/>
      <c r="BH60" s="25">
        <v>74</v>
      </c>
    </row>
    <row r="61" spans="1:60">
      <c r="A61">
        <v>2009</v>
      </c>
      <c r="B61" s="41">
        <v>0.16600000000000001</v>
      </c>
      <c r="C61" s="41">
        <f t="shared" si="1"/>
        <v>2.2736310548872863E-2</v>
      </c>
      <c r="D61">
        <v>0.6</v>
      </c>
      <c r="F61" s="10">
        <v>75</v>
      </c>
      <c r="G61" s="11" t="s">
        <v>90</v>
      </c>
      <c r="H61" s="12" t="s">
        <v>91</v>
      </c>
      <c r="I61" s="12" t="s">
        <v>54</v>
      </c>
      <c r="J61" s="13" t="s">
        <v>55</v>
      </c>
      <c r="K61" s="13" t="s">
        <v>55</v>
      </c>
      <c r="L61" s="14" t="s">
        <v>72</v>
      </c>
      <c r="M61" s="15">
        <v>75.099999999999994</v>
      </c>
      <c r="N61" s="12" t="s">
        <v>88</v>
      </c>
      <c r="O61" s="16">
        <v>29.088249000000001</v>
      </c>
      <c r="P61" s="16">
        <v>-24.167888999999999</v>
      </c>
      <c r="Q61" s="12">
        <v>1</v>
      </c>
      <c r="R61" s="12">
        <v>80</v>
      </c>
      <c r="S61" s="12" t="s">
        <v>58</v>
      </c>
      <c r="T61" s="12"/>
      <c r="U61" s="12" t="s">
        <v>59</v>
      </c>
      <c r="V61" s="17" t="s">
        <v>89</v>
      </c>
      <c r="W61" s="18">
        <v>8719.3700000000008</v>
      </c>
      <c r="X61" s="19">
        <v>99.5</v>
      </c>
      <c r="Y61" s="19">
        <v>617848</v>
      </c>
      <c r="Z61" s="18">
        <v>84624</v>
      </c>
      <c r="AA61" s="18">
        <v>1700.621948604085</v>
      </c>
      <c r="AB61" s="18">
        <v>232.92692017886611</v>
      </c>
      <c r="AC61" s="17">
        <v>13.696572619802931</v>
      </c>
      <c r="AD61" s="19">
        <v>47758</v>
      </c>
      <c r="AE61" s="19">
        <v>13865</v>
      </c>
      <c r="AF61" s="18">
        <v>23001</v>
      </c>
      <c r="AG61" s="17">
        <v>56.435526564567972</v>
      </c>
      <c r="AH61" s="17">
        <v>16.384240877292495</v>
      </c>
      <c r="AI61" s="17">
        <v>27.180232558139533</v>
      </c>
      <c r="AJ61" s="17">
        <v>70.680000000000007</v>
      </c>
      <c r="AK61" s="17">
        <v>72.260000000000005</v>
      </c>
      <c r="AL61" s="17">
        <v>60.63</v>
      </c>
      <c r="AM61" s="17">
        <v>57.88</v>
      </c>
      <c r="AN61" s="18">
        <v>83.98</v>
      </c>
      <c r="AO61" s="18">
        <v>130960</v>
      </c>
      <c r="AP61" s="17">
        <v>21.196151804327279</v>
      </c>
      <c r="AQ61" s="20">
        <v>337</v>
      </c>
      <c r="AR61" s="21">
        <v>39913</v>
      </c>
      <c r="AS61" s="22">
        <v>8.3333333333333329E-2</v>
      </c>
      <c r="AT61" s="20">
        <v>337</v>
      </c>
      <c r="AU61" s="21">
        <v>39913</v>
      </c>
      <c r="AV61" s="22">
        <v>8.3333333333333329E-2</v>
      </c>
      <c r="AW61" s="20">
        <v>16</v>
      </c>
      <c r="AX61" s="21">
        <v>40123</v>
      </c>
      <c r="AY61" s="22">
        <v>0.41666666666666669</v>
      </c>
      <c r="AZ61" s="19">
        <v>337</v>
      </c>
      <c r="BA61" s="19">
        <v>16</v>
      </c>
      <c r="BB61" s="19"/>
      <c r="BC61" s="19"/>
      <c r="BD61" s="19"/>
      <c r="BE61" s="19"/>
      <c r="BF61" s="23"/>
      <c r="BG61" s="24"/>
      <c r="BH61" s="25">
        <v>75</v>
      </c>
    </row>
    <row r="62" spans="1:60">
      <c r="A62">
        <v>2009</v>
      </c>
      <c r="B62" s="41">
        <v>0.109</v>
      </c>
      <c r="C62" s="41">
        <f t="shared" si="1"/>
        <v>1.2429947221685184E-2</v>
      </c>
      <c r="D62">
        <v>0.5</v>
      </c>
      <c r="F62" s="10">
        <v>76</v>
      </c>
      <c r="G62" s="26" t="s">
        <v>92</v>
      </c>
      <c r="H62" s="27" t="s">
        <v>93</v>
      </c>
      <c r="I62" s="27" t="s">
        <v>54</v>
      </c>
      <c r="J62" s="28" t="s">
        <v>55</v>
      </c>
      <c r="K62" s="28" t="s">
        <v>55</v>
      </c>
      <c r="L62" s="29" t="s">
        <v>72</v>
      </c>
      <c r="M62" s="30">
        <v>75.099999999999994</v>
      </c>
      <c r="N62" s="27" t="s">
        <v>94</v>
      </c>
      <c r="O62" s="31">
        <v>29.091222999999999</v>
      </c>
      <c r="P62" s="31">
        <v>-24.166861000000001</v>
      </c>
      <c r="Q62" s="27">
        <v>1</v>
      </c>
      <c r="R62" s="27">
        <v>80</v>
      </c>
      <c r="S62" s="27" t="s">
        <v>58</v>
      </c>
      <c r="T62" s="27"/>
      <c r="U62" s="27" t="s">
        <v>95</v>
      </c>
      <c r="V62" s="32" t="s">
        <v>89</v>
      </c>
      <c r="W62" s="33">
        <v>8734.73</v>
      </c>
      <c r="X62" s="34">
        <v>99.7</v>
      </c>
      <c r="Y62" s="34">
        <v>553447</v>
      </c>
      <c r="Z62" s="33">
        <v>63113</v>
      </c>
      <c r="AA62" s="33">
        <v>1520.6798607398282</v>
      </c>
      <c r="AB62" s="33">
        <v>173.41257256950129</v>
      </c>
      <c r="AC62" s="32">
        <v>11.403621304298333</v>
      </c>
      <c r="AD62" s="34">
        <v>28624</v>
      </c>
      <c r="AE62" s="34">
        <v>10976</v>
      </c>
      <c r="AF62" s="33">
        <v>23513</v>
      </c>
      <c r="AG62" s="32">
        <v>45.353572164213396</v>
      </c>
      <c r="AH62" s="32">
        <v>17.391028789631296</v>
      </c>
      <c r="AI62" s="32">
        <v>37.255399046155304</v>
      </c>
      <c r="AJ62" s="32">
        <v>86.65</v>
      </c>
      <c r="AK62" s="32">
        <v>88.09</v>
      </c>
      <c r="AL62" s="32">
        <v>75.47</v>
      </c>
      <c r="AM62" s="32">
        <v>71.87</v>
      </c>
      <c r="AN62" s="33">
        <v>101.99</v>
      </c>
      <c r="AO62" s="33">
        <v>379146</v>
      </c>
      <c r="AP62" s="32">
        <v>68.506288768391556</v>
      </c>
      <c r="AQ62" s="35">
        <v>542</v>
      </c>
      <c r="AR62" s="36">
        <v>39916</v>
      </c>
      <c r="AS62" s="37">
        <v>0.58333333333333337</v>
      </c>
      <c r="AT62" s="35">
        <v>542</v>
      </c>
      <c r="AU62" s="36">
        <v>39916</v>
      </c>
      <c r="AV62" s="37">
        <v>0.58333333333333337</v>
      </c>
      <c r="AW62" s="35">
        <v>22</v>
      </c>
      <c r="AX62" s="36">
        <v>40114</v>
      </c>
      <c r="AY62" s="37">
        <v>0.70833333333333337</v>
      </c>
      <c r="AZ62" s="34">
        <v>542</v>
      </c>
      <c r="BA62" s="34">
        <v>22</v>
      </c>
      <c r="BB62" s="34"/>
      <c r="BC62" s="34"/>
      <c r="BD62" s="34"/>
      <c r="BE62" s="34"/>
      <c r="BF62" s="38"/>
      <c r="BG62" s="39"/>
      <c r="BH62" s="25">
        <v>76</v>
      </c>
    </row>
    <row r="63" spans="1:60">
      <c r="A63">
        <v>2009</v>
      </c>
      <c r="B63" s="41">
        <v>0.111</v>
      </c>
      <c r="C63" s="41">
        <f t="shared" si="1"/>
        <v>1.2256842740783857E-2</v>
      </c>
      <c r="D63">
        <v>0.5</v>
      </c>
      <c r="F63" s="10">
        <v>77</v>
      </c>
      <c r="G63" s="11" t="s">
        <v>96</v>
      </c>
      <c r="H63" s="12" t="s">
        <v>97</v>
      </c>
      <c r="I63" s="12" t="s">
        <v>54</v>
      </c>
      <c r="J63" s="13" t="s">
        <v>55</v>
      </c>
      <c r="K63" s="13" t="s">
        <v>55</v>
      </c>
      <c r="L63" s="14" t="s">
        <v>72</v>
      </c>
      <c r="M63" s="15">
        <v>75.099999999999994</v>
      </c>
      <c r="N63" s="12" t="s">
        <v>94</v>
      </c>
      <c r="O63" s="16">
        <v>29.091667000000001</v>
      </c>
      <c r="P63" s="16">
        <v>-24.166554999999999</v>
      </c>
      <c r="Q63" s="12">
        <v>1</v>
      </c>
      <c r="R63" s="12">
        <v>80</v>
      </c>
      <c r="S63" s="12" t="s">
        <v>58</v>
      </c>
      <c r="T63" s="12"/>
      <c r="U63" s="12" t="s">
        <v>95</v>
      </c>
      <c r="V63" s="17" t="s">
        <v>89</v>
      </c>
      <c r="W63" s="18">
        <v>8734.7999999999993</v>
      </c>
      <c r="X63" s="19">
        <v>99.7</v>
      </c>
      <c r="Y63" s="19">
        <v>553214</v>
      </c>
      <c r="Z63" s="18">
        <v>61087</v>
      </c>
      <c r="AA63" s="18">
        <v>1520.0274763016901</v>
      </c>
      <c r="AB63" s="18">
        <v>167.84448413243581</v>
      </c>
      <c r="AC63" s="17">
        <v>11.042200667372844</v>
      </c>
      <c r="AD63" s="19">
        <v>27218</v>
      </c>
      <c r="AE63" s="19">
        <v>10764</v>
      </c>
      <c r="AF63" s="18">
        <v>23105</v>
      </c>
      <c r="AG63" s="17">
        <v>44.556124871085501</v>
      </c>
      <c r="AH63" s="17">
        <v>17.620770376675885</v>
      </c>
      <c r="AI63" s="17">
        <v>37.823104752238613</v>
      </c>
      <c r="AJ63" s="17">
        <v>86.99</v>
      </c>
      <c r="AK63" s="17">
        <v>88.46</v>
      </c>
      <c r="AL63" s="17">
        <v>75.14</v>
      </c>
      <c r="AM63" s="17">
        <v>71.88</v>
      </c>
      <c r="AN63" s="18">
        <v>102.99</v>
      </c>
      <c r="AO63" s="18">
        <v>380641</v>
      </c>
      <c r="AP63" s="17">
        <v>68.805380919499498</v>
      </c>
      <c r="AQ63" s="20">
        <v>542</v>
      </c>
      <c r="AR63" s="21">
        <v>39916</v>
      </c>
      <c r="AS63" s="22">
        <v>0.58333333333333337</v>
      </c>
      <c r="AT63" s="20">
        <v>542</v>
      </c>
      <c r="AU63" s="21">
        <v>39916</v>
      </c>
      <c r="AV63" s="22">
        <v>0.58333333333333337</v>
      </c>
      <c r="AW63" s="20">
        <v>21</v>
      </c>
      <c r="AX63" s="21">
        <v>40114</v>
      </c>
      <c r="AY63" s="22">
        <v>0.70833333333333337</v>
      </c>
      <c r="AZ63" s="19">
        <v>542</v>
      </c>
      <c r="BA63" s="19">
        <v>21</v>
      </c>
      <c r="BB63" s="19"/>
      <c r="BC63" s="19"/>
      <c r="BD63" s="19"/>
      <c r="BE63" s="19"/>
      <c r="BF63" s="23"/>
      <c r="BG63" s="24"/>
      <c r="BH63" s="25">
        <v>77</v>
      </c>
    </row>
    <row r="64" spans="1:60">
      <c r="A64">
        <v>2009</v>
      </c>
      <c r="B64" s="41">
        <v>0.189</v>
      </c>
      <c r="C64" s="41">
        <f t="shared" si="1"/>
        <v>3.9537090533917976E-2</v>
      </c>
      <c r="D64">
        <v>0.7</v>
      </c>
      <c r="F64" s="10">
        <v>78</v>
      </c>
      <c r="G64" s="26" t="s">
        <v>98</v>
      </c>
      <c r="H64" s="27" t="s">
        <v>99</v>
      </c>
      <c r="I64" s="27" t="s">
        <v>54</v>
      </c>
      <c r="J64" s="28" t="s">
        <v>55</v>
      </c>
      <c r="K64" s="28" t="s">
        <v>55</v>
      </c>
      <c r="L64" s="29" t="s">
        <v>100</v>
      </c>
      <c r="M64" s="30">
        <v>60.1</v>
      </c>
      <c r="N64" s="27" t="s">
        <v>101</v>
      </c>
      <c r="O64" s="31">
        <v>29.777090000000001</v>
      </c>
      <c r="P64" s="31">
        <v>-23.36421</v>
      </c>
      <c r="Q64" s="27">
        <v>2</v>
      </c>
      <c r="R64" s="27">
        <v>100</v>
      </c>
      <c r="S64" s="27" t="s">
        <v>58</v>
      </c>
      <c r="T64" s="27"/>
      <c r="U64" s="27" t="s">
        <v>102</v>
      </c>
      <c r="V64" s="32" t="s">
        <v>59</v>
      </c>
      <c r="W64" s="33">
        <v>8759.23</v>
      </c>
      <c r="X64" s="34">
        <v>100</v>
      </c>
      <c r="Y64" s="34">
        <v>2326200</v>
      </c>
      <c r="Z64" s="33">
        <v>486620</v>
      </c>
      <c r="AA64" s="33">
        <v>6373.7109312119901</v>
      </c>
      <c r="AB64" s="33">
        <v>1333.3226779066197</v>
      </c>
      <c r="AC64" s="32">
        <v>20.919095520591522</v>
      </c>
      <c r="AD64" s="34">
        <v>185295</v>
      </c>
      <c r="AE64" s="34">
        <v>102072</v>
      </c>
      <c r="AF64" s="33">
        <v>199253</v>
      </c>
      <c r="AG64" s="32">
        <v>38.077966380337841</v>
      </c>
      <c r="AH64" s="32">
        <v>20.975709999589</v>
      </c>
      <c r="AI64" s="32">
        <v>40.946323620073159</v>
      </c>
      <c r="AJ64" s="32">
        <v>77.28</v>
      </c>
      <c r="AK64" s="32">
        <v>80.19</v>
      </c>
      <c r="AL64" s="32">
        <v>66.23</v>
      </c>
      <c r="AM64" s="32">
        <v>59.89</v>
      </c>
      <c r="AN64" s="33">
        <v>94.99</v>
      </c>
      <c r="AO64" s="33">
        <v>193224</v>
      </c>
      <c r="AP64" s="32">
        <v>8.30642249161723</v>
      </c>
      <c r="AQ64" s="35">
        <v>1003</v>
      </c>
      <c r="AR64" s="36">
        <v>39916</v>
      </c>
      <c r="AS64" s="37">
        <v>0.54166666666666663</v>
      </c>
      <c r="AT64" s="35">
        <v>594</v>
      </c>
      <c r="AU64" s="36">
        <v>39912</v>
      </c>
      <c r="AV64" s="37">
        <v>0.58333333333333337</v>
      </c>
      <c r="AW64" s="35">
        <v>876</v>
      </c>
      <c r="AX64" s="36">
        <v>39916</v>
      </c>
      <c r="AY64" s="37">
        <v>0.5</v>
      </c>
      <c r="AZ64" s="34">
        <v>594</v>
      </c>
      <c r="BA64" s="34">
        <v>876</v>
      </c>
      <c r="BB64" s="34"/>
      <c r="BC64" s="34"/>
      <c r="BD64" s="34"/>
      <c r="BE64" s="34"/>
      <c r="BF64" s="38"/>
      <c r="BG64" s="39"/>
      <c r="BH64" s="25">
        <v>78</v>
      </c>
    </row>
    <row r="65" spans="1:60">
      <c r="A65">
        <v>2009</v>
      </c>
      <c r="B65" s="41">
        <v>0.19</v>
      </c>
      <c r="C65" s="41">
        <f t="shared" si="1"/>
        <v>3.982036075095096E-2</v>
      </c>
      <c r="D65">
        <v>0.7</v>
      </c>
      <c r="F65" s="10">
        <v>79</v>
      </c>
      <c r="G65" s="11" t="s">
        <v>103</v>
      </c>
      <c r="H65" s="12" t="s">
        <v>104</v>
      </c>
      <c r="I65" s="12" t="s">
        <v>54</v>
      </c>
      <c r="J65" s="13" t="s">
        <v>55</v>
      </c>
      <c r="K65" s="13" t="s">
        <v>55</v>
      </c>
      <c r="L65" s="14" t="s">
        <v>100</v>
      </c>
      <c r="M65" s="15">
        <v>60.1</v>
      </c>
      <c r="N65" s="12" t="s">
        <v>105</v>
      </c>
      <c r="O65" s="16">
        <v>29.777380000000001</v>
      </c>
      <c r="P65" s="16">
        <v>-23.363871</v>
      </c>
      <c r="Q65" s="12">
        <v>2</v>
      </c>
      <c r="R65" s="12">
        <v>100</v>
      </c>
      <c r="S65" s="12" t="s">
        <v>58</v>
      </c>
      <c r="T65" s="12"/>
      <c r="U65" s="12" t="s">
        <v>106</v>
      </c>
      <c r="V65" s="17" t="s">
        <v>59</v>
      </c>
      <c r="W65" s="18">
        <v>8742.0300000000007</v>
      </c>
      <c r="X65" s="19">
        <v>99.8</v>
      </c>
      <c r="Y65" s="19">
        <v>2322655</v>
      </c>
      <c r="Z65" s="18">
        <v>486784</v>
      </c>
      <c r="AA65" s="18">
        <v>6376.5189549795632</v>
      </c>
      <c r="AB65" s="18">
        <v>1336.3962374871739</v>
      </c>
      <c r="AC65" s="17">
        <v>20.958084605763663</v>
      </c>
      <c r="AD65" s="19">
        <v>186210</v>
      </c>
      <c r="AE65" s="19">
        <v>103531</v>
      </c>
      <c r="AF65" s="18">
        <v>197043</v>
      </c>
      <c r="AG65" s="17">
        <v>38.253106100447013</v>
      </c>
      <c r="AH65" s="17">
        <v>21.268365435182751</v>
      </c>
      <c r="AI65" s="17">
        <v>40.478528464370235</v>
      </c>
      <c r="AJ65" s="17">
        <v>78.400000000000006</v>
      </c>
      <c r="AK65" s="17">
        <v>81.260000000000005</v>
      </c>
      <c r="AL65" s="17">
        <v>67.61</v>
      </c>
      <c r="AM65" s="17">
        <v>60.88</v>
      </c>
      <c r="AN65" s="18">
        <v>95.98</v>
      </c>
      <c r="AO65" s="18">
        <v>221400</v>
      </c>
      <c r="AP65" s="17">
        <v>9.5321948373736092</v>
      </c>
      <c r="AQ65" s="20">
        <v>996</v>
      </c>
      <c r="AR65" s="21">
        <v>39916</v>
      </c>
      <c r="AS65" s="22">
        <v>0.54166666666666663</v>
      </c>
      <c r="AT65" s="20">
        <v>595</v>
      </c>
      <c r="AU65" s="21">
        <v>39912</v>
      </c>
      <c r="AV65" s="22">
        <v>0.66666666666666663</v>
      </c>
      <c r="AW65" s="20">
        <v>869</v>
      </c>
      <c r="AX65" s="21">
        <v>39916</v>
      </c>
      <c r="AY65" s="22">
        <v>0.5</v>
      </c>
      <c r="AZ65" s="19">
        <v>595</v>
      </c>
      <c r="BA65" s="19">
        <v>869</v>
      </c>
      <c r="BB65" s="19"/>
      <c r="BC65" s="19"/>
      <c r="BD65" s="19"/>
      <c r="BE65" s="19"/>
      <c r="BF65" s="23"/>
      <c r="BG65" s="24"/>
      <c r="BH65" s="25">
        <v>79</v>
      </c>
    </row>
    <row r="66" spans="1:60">
      <c r="A66">
        <v>2009</v>
      </c>
      <c r="B66" s="41">
        <v>0.155</v>
      </c>
      <c r="C66" s="41">
        <f t="shared" si="1"/>
        <v>2.0955150611668166E-2</v>
      </c>
      <c r="D66">
        <v>0.8</v>
      </c>
      <c r="F66" s="10">
        <v>80</v>
      </c>
      <c r="G66" s="26" t="s">
        <v>107</v>
      </c>
      <c r="H66" s="27" t="s">
        <v>108</v>
      </c>
      <c r="I66" s="27" t="s">
        <v>109</v>
      </c>
      <c r="J66" s="28" t="s">
        <v>55</v>
      </c>
      <c r="K66" s="28" t="s">
        <v>55</v>
      </c>
      <c r="L66" s="29" t="s">
        <v>110</v>
      </c>
      <c r="M66" s="30">
        <v>1.6</v>
      </c>
      <c r="N66" s="27" t="s">
        <v>111</v>
      </c>
      <c r="O66" s="31">
        <v>29.918972</v>
      </c>
      <c r="P66" s="31">
        <v>-23.029444000000002</v>
      </c>
      <c r="Q66" s="27">
        <v>2</v>
      </c>
      <c r="R66" s="27">
        <v>60</v>
      </c>
      <c r="S66" s="27" t="s">
        <v>58</v>
      </c>
      <c r="T66" s="27"/>
      <c r="U66" s="27" t="s">
        <v>112</v>
      </c>
      <c r="V66" s="32" t="s">
        <v>106</v>
      </c>
      <c r="W66" s="33">
        <v>5932.8</v>
      </c>
      <c r="X66" s="34">
        <v>67.7</v>
      </c>
      <c r="Y66" s="34">
        <v>1646154</v>
      </c>
      <c r="Z66" s="33">
        <v>222551</v>
      </c>
      <c r="AA66" s="33">
        <v>6659.1990291262136</v>
      </c>
      <c r="AB66" s="33">
        <v>900.2872168284789</v>
      </c>
      <c r="AC66" s="32">
        <v>13.51945200752785</v>
      </c>
      <c r="AD66" s="34">
        <v>96237</v>
      </c>
      <c r="AE66" s="34">
        <v>60554</v>
      </c>
      <c r="AF66" s="33">
        <v>65760</v>
      </c>
      <c r="AG66" s="32">
        <v>43.242672466086425</v>
      </c>
      <c r="AH66" s="32">
        <v>27.209044219077878</v>
      </c>
      <c r="AI66" s="32">
        <v>29.5482833148357</v>
      </c>
      <c r="AJ66" s="32">
        <v>75.72</v>
      </c>
      <c r="AK66" s="32">
        <v>77.42</v>
      </c>
      <c r="AL66" s="32">
        <v>64.8</v>
      </c>
      <c r="AM66" s="32">
        <v>58.82</v>
      </c>
      <c r="AN66" s="33">
        <v>93.99</v>
      </c>
      <c r="AO66" s="33">
        <v>1311130</v>
      </c>
      <c r="AP66" s="32">
        <v>79.648076668404045</v>
      </c>
      <c r="AQ66" s="35">
        <v>746</v>
      </c>
      <c r="AR66" s="36">
        <v>39871</v>
      </c>
      <c r="AS66" s="37">
        <v>0.75</v>
      </c>
      <c r="AT66" s="35">
        <v>504</v>
      </c>
      <c r="AU66" s="36">
        <v>39962</v>
      </c>
      <c r="AV66" s="37">
        <v>0.75</v>
      </c>
      <c r="AW66" s="35">
        <v>456</v>
      </c>
      <c r="AX66" s="36">
        <v>39916</v>
      </c>
      <c r="AY66" s="37">
        <v>0.41666666666666669</v>
      </c>
      <c r="AZ66" s="34">
        <v>504</v>
      </c>
      <c r="BA66" s="34">
        <v>456</v>
      </c>
      <c r="BB66" s="34"/>
      <c r="BC66" s="34"/>
      <c r="BD66" s="34"/>
      <c r="BE66" s="34"/>
      <c r="BF66" s="38"/>
      <c r="BG66" s="39"/>
      <c r="BH66" s="25">
        <v>80</v>
      </c>
    </row>
    <row r="67" spans="1:60">
      <c r="A67">
        <v>2009</v>
      </c>
      <c r="B67" s="41">
        <v>0.13800000000000001</v>
      </c>
      <c r="C67" s="41">
        <f t="shared" si="1"/>
        <v>1.9704938348100876E-2</v>
      </c>
      <c r="D67">
        <v>0.7</v>
      </c>
      <c r="F67" s="10">
        <v>81</v>
      </c>
      <c r="G67" s="11" t="s">
        <v>113</v>
      </c>
      <c r="H67" s="12" t="s">
        <v>114</v>
      </c>
      <c r="I67" s="12" t="s">
        <v>109</v>
      </c>
      <c r="J67" s="13" t="s">
        <v>55</v>
      </c>
      <c r="K67" s="13" t="s">
        <v>55</v>
      </c>
      <c r="L67" s="14" t="s">
        <v>110</v>
      </c>
      <c r="M67" s="15">
        <v>1.6</v>
      </c>
      <c r="N67" s="12" t="s">
        <v>111</v>
      </c>
      <c r="O67" s="16">
        <v>29.918972</v>
      </c>
      <c r="P67" s="16">
        <v>-23.029444000000002</v>
      </c>
      <c r="Q67" s="12">
        <v>2</v>
      </c>
      <c r="R67" s="12">
        <v>60</v>
      </c>
      <c r="S67" s="12" t="s">
        <v>58</v>
      </c>
      <c r="T67" s="12"/>
      <c r="U67" s="12" t="s">
        <v>115</v>
      </c>
      <c r="V67" s="17"/>
      <c r="W67" s="18">
        <v>2290</v>
      </c>
      <c r="X67" s="19">
        <v>26.1</v>
      </c>
      <c r="Y67" s="19">
        <v>371197</v>
      </c>
      <c r="Z67" s="18">
        <v>53003</v>
      </c>
      <c r="AA67" s="18">
        <v>3890.2742358078604</v>
      </c>
      <c r="AB67" s="18">
        <v>555.48995633187769</v>
      </c>
      <c r="AC67" s="17">
        <v>14.278940831957154</v>
      </c>
      <c r="AD67" s="19">
        <v>18582</v>
      </c>
      <c r="AE67" s="19">
        <v>12580</v>
      </c>
      <c r="AF67" s="18">
        <v>21841</v>
      </c>
      <c r="AG67" s="17">
        <v>35.058392921155409</v>
      </c>
      <c r="AH67" s="17">
        <v>23.734505594022981</v>
      </c>
      <c r="AI67" s="17">
        <v>41.207101484821614</v>
      </c>
      <c r="AJ67" s="17">
        <v>79.89</v>
      </c>
      <c r="AK67" s="17">
        <v>81.53</v>
      </c>
      <c r="AL67" s="17">
        <v>70.02</v>
      </c>
      <c r="AM67" s="17">
        <v>62.88</v>
      </c>
      <c r="AN67" s="18">
        <v>95.99</v>
      </c>
      <c r="AO67" s="18">
        <v>334677</v>
      </c>
      <c r="AP67" s="17">
        <v>90.161558417767381</v>
      </c>
      <c r="AQ67" s="20">
        <v>485</v>
      </c>
      <c r="AR67" s="21">
        <v>40171</v>
      </c>
      <c r="AS67" s="22">
        <v>0.41666666666666669</v>
      </c>
      <c r="AT67" s="20">
        <v>485</v>
      </c>
      <c r="AU67" s="21">
        <v>40171</v>
      </c>
      <c r="AV67" s="22">
        <v>0.41666666666666669</v>
      </c>
      <c r="AW67" s="20"/>
      <c r="AX67" s="21"/>
      <c r="AY67" s="22"/>
      <c r="AZ67" s="19">
        <v>261</v>
      </c>
      <c r="BA67" s="19">
        <v>245</v>
      </c>
      <c r="BB67" s="19"/>
      <c r="BC67" s="19"/>
      <c r="BD67" s="19"/>
      <c r="BE67" s="19"/>
      <c r="BF67" s="23"/>
      <c r="BG67" s="24"/>
      <c r="BH67" s="25">
        <v>81</v>
      </c>
    </row>
    <row r="68" spans="1:60">
      <c r="A68">
        <v>2009</v>
      </c>
      <c r="B68" s="41">
        <v>0.14799999999999999</v>
      </c>
      <c r="C68" s="41">
        <f t="shared" si="1"/>
        <v>2.178736676198342E-2</v>
      </c>
      <c r="D68">
        <v>0.8</v>
      </c>
      <c r="F68" s="10">
        <v>82</v>
      </c>
      <c r="G68" s="26" t="s">
        <v>116</v>
      </c>
      <c r="H68" s="27" t="s">
        <v>117</v>
      </c>
      <c r="I68" s="27" t="s">
        <v>109</v>
      </c>
      <c r="J68" s="28" t="s">
        <v>55</v>
      </c>
      <c r="K68" s="28" t="s">
        <v>55</v>
      </c>
      <c r="L68" s="29" t="s">
        <v>110</v>
      </c>
      <c r="M68" s="30">
        <v>3.1</v>
      </c>
      <c r="N68" s="27" t="s">
        <v>111</v>
      </c>
      <c r="O68" s="31">
        <v>29.923528999999998</v>
      </c>
      <c r="P68" s="31">
        <v>-23.016611000000001</v>
      </c>
      <c r="Q68" s="27">
        <v>4</v>
      </c>
      <c r="R68" s="27">
        <v>100</v>
      </c>
      <c r="S68" s="27" t="s">
        <v>58</v>
      </c>
      <c r="T68" s="27"/>
      <c r="U68" s="27" t="s">
        <v>112</v>
      </c>
      <c r="V68" s="32" t="s">
        <v>106</v>
      </c>
      <c r="W68" s="33">
        <v>8532.35</v>
      </c>
      <c r="X68" s="34">
        <v>97.4</v>
      </c>
      <c r="Y68" s="34">
        <v>2640669</v>
      </c>
      <c r="Z68" s="33">
        <v>388738</v>
      </c>
      <c r="AA68" s="33">
        <v>7427.7374931876911</v>
      </c>
      <c r="AB68" s="33">
        <v>1093.45162821497</v>
      </c>
      <c r="AC68" s="32">
        <v>14.721193758096906</v>
      </c>
      <c r="AD68" s="34">
        <v>133276</v>
      </c>
      <c r="AE68" s="34">
        <v>102161</v>
      </c>
      <c r="AF68" s="33">
        <v>153301</v>
      </c>
      <c r="AG68" s="32">
        <v>34.284273726777421</v>
      </c>
      <c r="AH68" s="32">
        <v>26.280168133807347</v>
      </c>
      <c r="AI68" s="32">
        <v>39.435558139415235</v>
      </c>
      <c r="AJ68" s="32">
        <v>76.59</v>
      </c>
      <c r="AK68" s="32">
        <v>80.319999999999993</v>
      </c>
      <c r="AL68" s="32">
        <v>52.95</v>
      </c>
      <c r="AM68" s="32">
        <v>58.83</v>
      </c>
      <c r="AN68" s="33">
        <v>94.99</v>
      </c>
      <c r="AO68" s="33">
        <v>236942</v>
      </c>
      <c r="AP68" s="32">
        <v>8.9728019679861415</v>
      </c>
      <c r="AQ68" s="35">
        <v>908</v>
      </c>
      <c r="AR68" s="36">
        <v>40171</v>
      </c>
      <c r="AS68" s="37">
        <v>0.625</v>
      </c>
      <c r="AT68" s="35">
        <v>608</v>
      </c>
      <c r="AU68" s="36">
        <v>40171</v>
      </c>
      <c r="AV68" s="37">
        <v>0.66666666666666663</v>
      </c>
      <c r="AW68" s="35">
        <v>481</v>
      </c>
      <c r="AX68" s="36">
        <v>40171</v>
      </c>
      <c r="AY68" s="37">
        <v>0.5</v>
      </c>
      <c r="AZ68" s="34">
        <v>278</v>
      </c>
      <c r="BA68" s="34">
        <v>446</v>
      </c>
      <c r="BB68" s="34">
        <v>453</v>
      </c>
      <c r="BC68" s="34">
        <v>72</v>
      </c>
      <c r="BD68" s="34"/>
      <c r="BE68" s="34"/>
      <c r="BF68" s="38"/>
      <c r="BG68" s="39"/>
      <c r="BH68" s="25">
        <v>82</v>
      </c>
    </row>
    <row r="69" spans="1:60">
      <c r="A69">
        <v>2009</v>
      </c>
      <c r="B69" s="41"/>
      <c r="C69" s="41"/>
      <c r="F69" s="10">
        <v>83</v>
      </c>
      <c r="G69" s="11" t="s">
        <v>118</v>
      </c>
      <c r="H69" s="12" t="s">
        <v>119</v>
      </c>
      <c r="I69" s="12" t="s">
        <v>120</v>
      </c>
      <c r="J69" s="13" t="s">
        <v>55</v>
      </c>
      <c r="K69" s="13" t="s">
        <v>55</v>
      </c>
      <c r="L69" s="14" t="s">
        <v>110</v>
      </c>
      <c r="M69" s="15">
        <v>26.6</v>
      </c>
      <c r="N69" s="12" t="s">
        <v>121</v>
      </c>
      <c r="O69" s="16">
        <v>29.883527999999998</v>
      </c>
      <c r="P69" s="16">
        <v>-22.890694</v>
      </c>
      <c r="Q69" s="12">
        <v>2</v>
      </c>
      <c r="R69" s="12">
        <v>120</v>
      </c>
      <c r="S69" s="12" t="s">
        <v>58</v>
      </c>
      <c r="T69" s="12"/>
      <c r="U69" s="12" t="s">
        <v>112</v>
      </c>
      <c r="V69" s="17" t="s">
        <v>106</v>
      </c>
      <c r="W69" s="18">
        <v>389.25</v>
      </c>
      <c r="X69" s="19">
        <v>4.4000000000000004</v>
      </c>
      <c r="Y69" s="19">
        <v>60772</v>
      </c>
      <c r="Z69" s="18">
        <v>14363</v>
      </c>
      <c r="AA69" s="18">
        <v>3747.0211946050094</v>
      </c>
      <c r="AB69" s="18">
        <v>885.57996146435448</v>
      </c>
      <c r="AC69" s="17">
        <v>23.634239452379386</v>
      </c>
      <c r="AD69" s="19">
        <v>4612</v>
      </c>
      <c r="AE69" s="19">
        <v>3199</v>
      </c>
      <c r="AF69" s="18">
        <v>6552</v>
      </c>
      <c r="AG69" s="17">
        <v>32.110283366984618</v>
      </c>
      <c r="AH69" s="17">
        <v>22.272505743925365</v>
      </c>
      <c r="AI69" s="17">
        <v>45.617210889090018</v>
      </c>
      <c r="AJ69" s="17">
        <v>90.7</v>
      </c>
      <c r="AK69" s="17">
        <v>95.29</v>
      </c>
      <c r="AL69" s="17">
        <v>75.83</v>
      </c>
      <c r="AM69" s="17">
        <v>68.95</v>
      </c>
      <c r="AN69" s="18">
        <v>113.99</v>
      </c>
      <c r="AO69" s="18">
        <v>5002</v>
      </c>
      <c r="AP69" s="17">
        <v>8.2307641677088128</v>
      </c>
      <c r="AQ69" s="20">
        <v>360</v>
      </c>
      <c r="AR69" s="21">
        <v>39970</v>
      </c>
      <c r="AS69" s="22">
        <v>0.375</v>
      </c>
      <c r="AT69" s="20">
        <v>260</v>
      </c>
      <c r="AU69" s="21">
        <v>39970</v>
      </c>
      <c r="AV69" s="22">
        <v>0.375</v>
      </c>
      <c r="AW69" s="20">
        <v>169</v>
      </c>
      <c r="AX69" s="21">
        <v>39980</v>
      </c>
      <c r="AY69" s="22">
        <v>0.5</v>
      </c>
      <c r="AZ69" s="19">
        <v>260</v>
      </c>
      <c r="BA69" s="19">
        <v>169</v>
      </c>
      <c r="BB69" s="19"/>
      <c r="BC69" s="19"/>
      <c r="BD69" s="19"/>
      <c r="BE69" s="19"/>
      <c r="BF69" s="23"/>
      <c r="BG69" s="24"/>
      <c r="BH69" s="25">
        <v>83</v>
      </c>
    </row>
    <row r="70" spans="1:60">
      <c r="A70">
        <v>2009</v>
      </c>
      <c r="B70" s="41">
        <v>0.23799999999999999</v>
      </c>
      <c r="C70" s="41">
        <f t="shared" ref="C70:C96" si="2">+B70*(AC70/100)</f>
        <v>7.6761363760076015E-2</v>
      </c>
      <c r="D70">
        <v>0.7</v>
      </c>
      <c r="F70" s="10">
        <v>84</v>
      </c>
      <c r="G70" s="26" t="s">
        <v>122</v>
      </c>
      <c r="H70" s="27" t="s">
        <v>123</v>
      </c>
      <c r="I70" s="27" t="s">
        <v>54</v>
      </c>
      <c r="J70" s="28" t="s">
        <v>55</v>
      </c>
      <c r="K70" s="28" t="s">
        <v>55</v>
      </c>
      <c r="L70" s="29" t="s">
        <v>110</v>
      </c>
      <c r="M70" s="30">
        <v>55.7</v>
      </c>
      <c r="N70" s="27" t="s">
        <v>124</v>
      </c>
      <c r="O70" s="31">
        <v>29.919167000000002</v>
      </c>
      <c r="P70" s="31">
        <v>-22.641999999999999</v>
      </c>
      <c r="Q70" s="27">
        <v>2</v>
      </c>
      <c r="R70" s="27">
        <v>80</v>
      </c>
      <c r="S70" s="27" t="s">
        <v>58</v>
      </c>
      <c r="T70" s="27"/>
      <c r="U70" s="27" t="s">
        <v>112</v>
      </c>
      <c r="V70" s="32" t="s">
        <v>106</v>
      </c>
      <c r="W70" s="33">
        <v>8729.15</v>
      </c>
      <c r="X70" s="34">
        <v>99.6</v>
      </c>
      <c r="Y70" s="34">
        <v>1285974</v>
      </c>
      <c r="Z70" s="33">
        <v>414761</v>
      </c>
      <c r="AA70" s="33">
        <v>3535.6679630891899</v>
      </c>
      <c r="AB70" s="33">
        <v>1140.3474565106569</v>
      </c>
      <c r="AC70" s="32">
        <v>32.252673848771437</v>
      </c>
      <c r="AD70" s="34">
        <v>117365</v>
      </c>
      <c r="AE70" s="34">
        <v>90114</v>
      </c>
      <c r="AF70" s="33">
        <v>207282</v>
      </c>
      <c r="AG70" s="32">
        <v>28.297019247229127</v>
      </c>
      <c r="AH70" s="32">
        <v>21.72672936944409</v>
      </c>
      <c r="AI70" s="32">
        <v>49.976251383326783</v>
      </c>
      <c r="AJ70" s="32">
        <v>75.92</v>
      </c>
      <c r="AK70" s="32">
        <v>80.97</v>
      </c>
      <c r="AL70" s="32">
        <v>65.290000000000006</v>
      </c>
      <c r="AM70" s="32">
        <v>57.89</v>
      </c>
      <c r="AN70" s="33">
        <v>94.99</v>
      </c>
      <c r="AO70" s="33">
        <v>487304</v>
      </c>
      <c r="AP70" s="32">
        <v>37.893767681150628</v>
      </c>
      <c r="AQ70" s="35">
        <v>344</v>
      </c>
      <c r="AR70" s="36">
        <v>40148</v>
      </c>
      <c r="AS70" s="37">
        <v>0.66666666666666663</v>
      </c>
      <c r="AT70" s="35">
        <v>258</v>
      </c>
      <c r="AU70" s="36">
        <v>39913</v>
      </c>
      <c r="AV70" s="37">
        <v>0.41666666666666669</v>
      </c>
      <c r="AW70" s="35">
        <v>266</v>
      </c>
      <c r="AX70" s="36">
        <v>40148</v>
      </c>
      <c r="AY70" s="37">
        <v>0.66666666666666663</v>
      </c>
      <c r="AZ70" s="34">
        <v>258</v>
      </c>
      <c r="BA70" s="34">
        <v>266</v>
      </c>
      <c r="BB70" s="34"/>
      <c r="BC70" s="34"/>
      <c r="BD70" s="34"/>
      <c r="BE70" s="34"/>
      <c r="BF70" s="38"/>
      <c r="BG70" s="39"/>
      <c r="BH70" s="25">
        <v>84</v>
      </c>
    </row>
    <row r="71" spans="1:60">
      <c r="A71">
        <v>2009</v>
      </c>
      <c r="B71" s="41">
        <v>0.23899999999999999</v>
      </c>
      <c r="C71" s="41">
        <f t="shared" si="2"/>
        <v>7.650911964857339E-2</v>
      </c>
      <c r="D71">
        <v>0.7</v>
      </c>
      <c r="F71" s="10">
        <v>85</v>
      </c>
      <c r="G71" s="11" t="s">
        <v>125</v>
      </c>
      <c r="H71" s="12" t="s">
        <v>126</v>
      </c>
      <c r="I71" s="12" t="s">
        <v>54</v>
      </c>
      <c r="J71" s="13" t="s">
        <v>55</v>
      </c>
      <c r="K71" s="13" t="s">
        <v>55</v>
      </c>
      <c r="L71" s="14" t="s">
        <v>110</v>
      </c>
      <c r="M71" s="15">
        <v>55.7</v>
      </c>
      <c r="N71" s="12" t="s">
        <v>124</v>
      </c>
      <c r="O71" s="16">
        <v>29.918818999999999</v>
      </c>
      <c r="P71" s="16">
        <v>-22.644155999999999</v>
      </c>
      <c r="Q71" s="12">
        <v>2</v>
      </c>
      <c r="R71" s="12">
        <v>80</v>
      </c>
      <c r="S71" s="12" t="s">
        <v>58</v>
      </c>
      <c r="T71" s="12"/>
      <c r="U71" s="12" t="s">
        <v>112</v>
      </c>
      <c r="V71" s="17" t="s">
        <v>106</v>
      </c>
      <c r="W71" s="18">
        <v>8757.8700000000008</v>
      </c>
      <c r="X71" s="19">
        <v>100</v>
      </c>
      <c r="Y71" s="19">
        <v>1282999</v>
      </c>
      <c r="Z71" s="18">
        <v>410716</v>
      </c>
      <c r="AA71" s="18">
        <v>3515.920651939341</v>
      </c>
      <c r="AB71" s="18">
        <v>1125.5229867536282</v>
      </c>
      <c r="AC71" s="17">
        <v>32.012183953377985</v>
      </c>
      <c r="AD71" s="19">
        <v>113089</v>
      </c>
      <c r="AE71" s="19">
        <v>89466</v>
      </c>
      <c r="AF71" s="18">
        <v>208161</v>
      </c>
      <c r="AG71" s="17">
        <v>27.534598116460035</v>
      </c>
      <c r="AH71" s="17">
        <v>21.782935166879302</v>
      </c>
      <c r="AI71" s="17">
        <v>50.682466716660656</v>
      </c>
      <c r="AJ71" s="17">
        <v>76.099999999999994</v>
      </c>
      <c r="AK71" s="17">
        <v>81.06</v>
      </c>
      <c r="AL71" s="17">
        <v>65.55</v>
      </c>
      <c r="AM71" s="17">
        <v>57.89</v>
      </c>
      <c r="AN71" s="18">
        <v>95.99</v>
      </c>
      <c r="AO71" s="18">
        <v>489860</v>
      </c>
      <c r="AP71" s="17">
        <v>38.180855947666366</v>
      </c>
      <c r="AQ71" s="20">
        <v>344</v>
      </c>
      <c r="AR71" s="21">
        <v>40148</v>
      </c>
      <c r="AS71" s="22">
        <v>0.66666666666666663</v>
      </c>
      <c r="AT71" s="20">
        <v>257</v>
      </c>
      <c r="AU71" s="21">
        <v>39913</v>
      </c>
      <c r="AV71" s="22">
        <v>0.41666666666666669</v>
      </c>
      <c r="AW71" s="20">
        <v>266</v>
      </c>
      <c r="AX71" s="21">
        <v>40148</v>
      </c>
      <c r="AY71" s="22">
        <v>0.66666666666666663</v>
      </c>
      <c r="AZ71" s="19">
        <v>257</v>
      </c>
      <c r="BA71" s="19">
        <v>266</v>
      </c>
      <c r="BB71" s="19"/>
      <c r="BC71" s="19"/>
      <c r="BD71" s="19"/>
      <c r="BE71" s="19"/>
      <c r="BF71" s="23"/>
      <c r="BG71" s="24"/>
      <c r="BH71" s="25">
        <v>85</v>
      </c>
    </row>
    <row r="72" spans="1:60">
      <c r="A72">
        <v>2009</v>
      </c>
      <c r="B72" s="41">
        <v>0.246</v>
      </c>
      <c r="C72" s="41">
        <f t="shared" si="2"/>
        <v>7.7936592292089255E-2</v>
      </c>
      <c r="D72">
        <v>0.9</v>
      </c>
      <c r="F72" s="10">
        <v>86</v>
      </c>
      <c r="G72" s="26" t="s">
        <v>127</v>
      </c>
      <c r="H72" s="27" t="s">
        <v>128</v>
      </c>
      <c r="I72" s="27" t="s">
        <v>120</v>
      </c>
      <c r="J72" s="28" t="s">
        <v>55</v>
      </c>
      <c r="K72" s="28" t="s">
        <v>55</v>
      </c>
      <c r="L72" s="29" t="s">
        <v>110</v>
      </c>
      <c r="M72" s="30">
        <v>59.7</v>
      </c>
      <c r="N72" s="27" t="s">
        <v>129</v>
      </c>
      <c r="O72" s="31">
        <v>29.926472</v>
      </c>
      <c r="P72" s="31">
        <v>-22.607973000000001</v>
      </c>
      <c r="Q72" s="27">
        <v>2</v>
      </c>
      <c r="R72" s="27">
        <v>120</v>
      </c>
      <c r="S72" s="27" t="s">
        <v>58</v>
      </c>
      <c r="T72" s="27"/>
      <c r="U72" s="27" t="s">
        <v>112</v>
      </c>
      <c r="V72" s="32" t="s">
        <v>106</v>
      </c>
      <c r="W72" s="33">
        <v>390.65</v>
      </c>
      <c r="X72" s="34">
        <v>4.5</v>
      </c>
      <c r="Y72" s="34">
        <v>49300</v>
      </c>
      <c r="Z72" s="33">
        <v>15619</v>
      </c>
      <c r="AA72" s="33">
        <v>3028.7981569179574</v>
      </c>
      <c r="AB72" s="33">
        <v>959.56994752335856</v>
      </c>
      <c r="AC72" s="32">
        <v>31.681541582150103</v>
      </c>
      <c r="AD72" s="34">
        <v>3366</v>
      </c>
      <c r="AE72" s="34">
        <v>3595</v>
      </c>
      <c r="AF72" s="33">
        <v>8658</v>
      </c>
      <c r="AG72" s="32">
        <v>21.5506754593764</v>
      </c>
      <c r="AH72" s="32">
        <v>23.016838465970931</v>
      </c>
      <c r="AI72" s="32">
        <v>55.432486074652665</v>
      </c>
      <c r="AJ72" s="32">
        <v>102.02</v>
      </c>
      <c r="AK72" s="32">
        <v>110.41</v>
      </c>
      <c r="AL72" s="32">
        <v>83.84</v>
      </c>
      <c r="AM72" s="32">
        <v>77.930000000000007</v>
      </c>
      <c r="AN72" s="33">
        <v>126.99</v>
      </c>
      <c r="AO72" s="33">
        <v>10512</v>
      </c>
      <c r="AP72" s="32">
        <v>21.322515212981745</v>
      </c>
      <c r="AQ72" s="35">
        <v>248</v>
      </c>
      <c r="AR72" s="36">
        <v>39976</v>
      </c>
      <c r="AS72" s="37">
        <v>0.70833333333333337</v>
      </c>
      <c r="AT72" s="35">
        <v>139</v>
      </c>
      <c r="AU72" s="36">
        <v>39970</v>
      </c>
      <c r="AV72" s="37">
        <v>0.41666666666666669</v>
      </c>
      <c r="AW72" s="35">
        <v>130</v>
      </c>
      <c r="AX72" s="36">
        <v>39982</v>
      </c>
      <c r="AY72" s="37">
        <v>0.66666666666666663</v>
      </c>
      <c r="AZ72" s="34">
        <v>139</v>
      </c>
      <c r="BA72" s="34">
        <v>130</v>
      </c>
      <c r="BB72" s="34"/>
      <c r="BC72" s="34"/>
      <c r="BD72" s="34"/>
      <c r="BE72" s="34"/>
      <c r="BF72" s="38"/>
      <c r="BG72" s="39"/>
      <c r="BH72" s="25">
        <v>86</v>
      </c>
    </row>
    <row r="73" spans="1:60">
      <c r="A73">
        <v>2009</v>
      </c>
      <c r="B73" s="41">
        <v>0.20899999999999999</v>
      </c>
      <c r="C73" s="41">
        <f t="shared" si="2"/>
        <v>4.1954677874737986E-2</v>
      </c>
      <c r="D73">
        <v>0.9</v>
      </c>
      <c r="E73">
        <v>15</v>
      </c>
      <c r="F73" s="10">
        <v>87</v>
      </c>
      <c r="G73" s="11" t="s">
        <v>130</v>
      </c>
      <c r="H73" s="12" t="s">
        <v>131</v>
      </c>
      <c r="I73" s="12" t="s">
        <v>132</v>
      </c>
      <c r="J73" s="13" t="s">
        <v>55</v>
      </c>
      <c r="K73" s="13" t="s">
        <v>55</v>
      </c>
      <c r="L73" s="14" t="s">
        <v>133</v>
      </c>
      <c r="M73" s="15">
        <v>98.2</v>
      </c>
      <c r="N73" s="12" t="s">
        <v>134</v>
      </c>
      <c r="O73" s="16">
        <v>30.011471</v>
      </c>
      <c r="P73" s="16">
        <v>-22.303899999999999</v>
      </c>
      <c r="Q73" s="12">
        <v>2</v>
      </c>
      <c r="R73" s="12">
        <v>120</v>
      </c>
      <c r="S73" s="12" t="s">
        <v>58</v>
      </c>
      <c r="T73" s="12"/>
      <c r="U73" s="12" t="s">
        <v>135</v>
      </c>
      <c r="V73" s="17" t="s">
        <v>112</v>
      </c>
      <c r="W73" s="18">
        <v>5095.4799999999996</v>
      </c>
      <c r="X73" s="19">
        <v>58.2</v>
      </c>
      <c r="Y73" s="19">
        <v>1201753</v>
      </c>
      <c r="Z73" s="18">
        <v>241240</v>
      </c>
      <c r="AA73" s="18">
        <v>5660.3248369142848</v>
      </c>
      <c r="AB73" s="18">
        <v>1136.254091861807</v>
      </c>
      <c r="AC73" s="17">
        <v>20.074008552506214</v>
      </c>
      <c r="AD73" s="19">
        <v>66598</v>
      </c>
      <c r="AE73" s="19">
        <v>48006</v>
      </c>
      <c r="AF73" s="18">
        <v>126636</v>
      </c>
      <c r="AG73" s="17">
        <v>27.606532913281377</v>
      </c>
      <c r="AH73" s="17">
        <v>19.899684961034655</v>
      </c>
      <c r="AI73" s="17">
        <v>52.493782125683964</v>
      </c>
      <c r="AJ73" s="17">
        <v>85.09</v>
      </c>
      <c r="AK73" s="17">
        <v>88.07</v>
      </c>
      <c r="AL73" s="17">
        <v>73.260000000000005</v>
      </c>
      <c r="AM73" s="17">
        <v>62.92</v>
      </c>
      <c r="AN73" s="18">
        <v>106.99</v>
      </c>
      <c r="AO73" s="18">
        <v>60161</v>
      </c>
      <c r="AP73" s="17">
        <v>5.0061035836815053</v>
      </c>
      <c r="AQ73" s="20">
        <v>555</v>
      </c>
      <c r="AR73" s="21">
        <v>40166</v>
      </c>
      <c r="AS73" s="22">
        <v>0.58333333333333337</v>
      </c>
      <c r="AT73" s="20">
        <v>349</v>
      </c>
      <c r="AU73" s="21">
        <v>40166</v>
      </c>
      <c r="AV73" s="22">
        <v>0.58333333333333337</v>
      </c>
      <c r="AW73" s="20">
        <v>283</v>
      </c>
      <c r="AX73" s="21">
        <v>40026</v>
      </c>
      <c r="AY73" s="22">
        <v>0.45833333333333331</v>
      </c>
      <c r="AZ73" s="19">
        <v>349</v>
      </c>
      <c r="BA73" s="19">
        <v>283</v>
      </c>
      <c r="BB73" s="19"/>
      <c r="BC73" s="19"/>
      <c r="BD73" s="19"/>
      <c r="BE73" s="19"/>
      <c r="BF73" s="23"/>
      <c r="BG73" s="24"/>
      <c r="BH73" s="25">
        <v>87</v>
      </c>
    </row>
    <row r="74" spans="1:60">
      <c r="A74">
        <v>2009</v>
      </c>
      <c r="B74" s="41">
        <v>0.106</v>
      </c>
      <c r="C74" s="41">
        <f t="shared" si="2"/>
        <v>1.3434508135456793E-2</v>
      </c>
      <c r="D74">
        <v>0.5</v>
      </c>
      <c r="F74" s="10">
        <v>458</v>
      </c>
      <c r="G74" s="26" t="s">
        <v>136</v>
      </c>
      <c r="H74" s="27" t="s">
        <v>137</v>
      </c>
      <c r="I74" s="27" t="s">
        <v>120</v>
      </c>
      <c r="J74" s="28" t="s">
        <v>138</v>
      </c>
      <c r="K74" s="28" t="s">
        <v>138</v>
      </c>
      <c r="L74" s="29" t="s">
        <v>139</v>
      </c>
      <c r="M74" s="30">
        <v>27</v>
      </c>
      <c r="N74" s="27" t="s">
        <v>140</v>
      </c>
      <c r="O74" s="31">
        <v>29.310199999999998</v>
      </c>
      <c r="P74" s="31">
        <v>-24.986191000000002</v>
      </c>
      <c r="Q74" s="27">
        <v>2</v>
      </c>
      <c r="R74" s="27">
        <v>80</v>
      </c>
      <c r="S74" s="27" t="s">
        <v>58</v>
      </c>
      <c r="T74" s="27"/>
      <c r="U74" s="27" t="s">
        <v>141</v>
      </c>
      <c r="V74" s="32" t="s">
        <v>142</v>
      </c>
      <c r="W74" s="33">
        <v>355</v>
      </c>
      <c r="X74" s="34">
        <v>4.0999999999999996</v>
      </c>
      <c r="Y74" s="34">
        <v>86965</v>
      </c>
      <c r="Z74" s="33">
        <v>11022</v>
      </c>
      <c r="AA74" s="33">
        <v>5879.3239436619715</v>
      </c>
      <c r="AB74" s="33">
        <v>745.14929577464795</v>
      </c>
      <c r="AC74" s="32">
        <v>12.674064278732825</v>
      </c>
      <c r="AD74" s="34">
        <v>5636</v>
      </c>
      <c r="AE74" s="34">
        <v>2104</v>
      </c>
      <c r="AF74" s="33">
        <v>3282</v>
      </c>
      <c r="AG74" s="32">
        <v>51.134095445472695</v>
      </c>
      <c r="AH74" s="32">
        <v>19.089094538196335</v>
      </c>
      <c r="AI74" s="32">
        <v>29.776810016330973</v>
      </c>
      <c r="AJ74" s="32">
        <v>75.2</v>
      </c>
      <c r="AK74" s="32">
        <v>76.63</v>
      </c>
      <c r="AL74" s="32">
        <v>65.27</v>
      </c>
      <c r="AM74" s="32">
        <v>58.82</v>
      </c>
      <c r="AN74" s="33">
        <v>92.99</v>
      </c>
      <c r="AO74" s="33">
        <v>30273</v>
      </c>
      <c r="AP74" s="32">
        <v>34.810555970792848</v>
      </c>
      <c r="AQ74" s="35">
        <v>618</v>
      </c>
      <c r="AR74" s="36">
        <v>40088</v>
      </c>
      <c r="AS74" s="37">
        <v>0.66666666666666663</v>
      </c>
      <c r="AT74" s="35">
        <v>317</v>
      </c>
      <c r="AU74" s="36">
        <v>40088</v>
      </c>
      <c r="AV74" s="37">
        <v>0.66666666666666663</v>
      </c>
      <c r="AW74" s="35">
        <v>315</v>
      </c>
      <c r="AX74" s="36">
        <v>40088</v>
      </c>
      <c r="AY74" s="37">
        <v>0.75</v>
      </c>
      <c r="AZ74" s="34">
        <v>317</v>
      </c>
      <c r="BA74" s="34">
        <v>315</v>
      </c>
      <c r="BB74" s="34"/>
      <c r="BC74" s="34"/>
      <c r="BD74" s="34"/>
      <c r="BE74" s="34"/>
      <c r="BF74" s="38"/>
      <c r="BG74" s="39"/>
      <c r="BH74" s="25">
        <v>458</v>
      </c>
    </row>
    <row r="75" spans="1:60">
      <c r="A75">
        <v>2009</v>
      </c>
      <c r="B75" s="41">
        <v>0.107</v>
      </c>
      <c r="C75" s="41">
        <f t="shared" si="2"/>
        <v>1.6333203148470827E-2</v>
      </c>
      <c r="D75">
        <v>0.5</v>
      </c>
      <c r="E75">
        <v>28</v>
      </c>
      <c r="F75" s="10">
        <v>459</v>
      </c>
      <c r="G75" s="11" t="s">
        <v>143</v>
      </c>
      <c r="H75" s="12" t="s">
        <v>144</v>
      </c>
      <c r="I75" s="12" t="s">
        <v>120</v>
      </c>
      <c r="J75" s="13" t="s">
        <v>138</v>
      </c>
      <c r="K75" s="13" t="s">
        <v>138</v>
      </c>
      <c r="L75" s="14" t="s">
        <v>139</v>
      </c>
      <c r="M75" s="15">
        <v>33</v>
      </c>
      <c r="N75" s="12" t="s">
        <v>145</v>
      </c>
      <c r="O75" s="16">
        <v>29.258610000000001</v>
      </c>
      <c r="P75" s="16">
        <v>-24.965869999999999</v>
      </c>
      <c r="Q75" s="12">
        <v>2</v>
      </c>
      <c r="R75" s="12">
        <v>100</v>
      </c>
      <c r="S75" s="12" t="s">
        <v>58</v>
      </c>
      <c r="T75" s="12"/>
      <c r="U75" s="12" t="s">
        <v>146</v>
      </c>
      <c r="V75" s="17" t="s">
        <v>141</v>
      </c>
      <c r="W75" s="18">
        <v>355.84</v>
      </c>
      <c r="X75" s="19">
        <v>4.0999999999999996</v>
      </c>
      <c r="Y75" s="19">
        <v>33286</v>
      </c>
      <c r="Z75" s="18">
        <v>5081</v>
      </c>
      <c r="AA75" s="18">
        <v>2245.0089928057555</v>
      </c>
      <c r="AB75" s="18">
        <v>342.69334532374103</v>
      </c>
      <c r="AC75" s="17">
        <v>15.264675839692362</v>
      </c>
      <c r="AD75" s="19">
        <v>2068</v>
      </c>
      <c r="AE75" s="19">
        <v>765</v>
      </c>
      <c r="AF75" s="18">
        <v>2248</v>
      </c>
      <c r="AG75" s="17">
        <v>40.700649478449122</v>
      </c>
      <c r="AH75" s="17">
        <v>15.05609132060618</v>
      </c>
      <c r="AI75" s="17">
        <v>44.243259200944692</v>
      </c>
      <c r="AJ75" s="17">
        <v>93.78</v>
      </c>
      <c r="AK75" s="17">
        <v>96.18</v>
      </c>
      <c r="AL75" s="17">
        <v>80.430000000000007</v>
      </c>
      <c r="AM75" s="17">
        <v>73.92</v>
      </c>
      <c r="AN75" s="18">
        <v>114.99</v>
      </c>
      <c r="AO75" s="18">
        <v>12594</v>
      </c>
      <c r="AP75" s="17">
        <v>37.835726731959383</v>
      </c>
      <c r="AQ75" s="20">
        <v>247</v>
      </c>
      <c r="AR75" s="21">
        <v>40095</v>
      </c>
      <c r="AS75" s="22">
        <v>0.625</v>
      </c>
      <c r="AT75" s="20">
        <v>148</v>
      </c>
      <c r="AU75" s="21">
        <v>40088</v>
      </c>
      <c r="AV75" s="22">
        <v>0.70833333333333337</v>
      </c>
      <c r="AW75" s="20">
        <v>147</v>
      </c>
      <c r="AX75" s="21">
        <v>40090</v>
      </c>
      <c r="AY75" s="22">
        <v>0.625</v>
      </c>
      <c r="AZ75" s="19">
        <v>148</v>
      </c>
      <c r="BA75" s="19">
        <v>147</v>
      </c>
      <c r="BB75" s="19"/>
      <c r="BC75" s="19"/>
      <c r="BD75" s="19"/>
      <c r="BE75" s="19"/>
      <c r="BF75" s="23"/>
      <c r="BG75" s="24"/>
      <c r="BH75" s="25">
        <v>459</v>
      </c>
    </row>
    <row r="76" spans="1:60">
      <c r="A76">
        <v>2009</v>
      </c>
      <c r="B76" s="41">
        <v>0.16700000000000001</v>
      </c>
      <c r="C76" s="41">
        <f t="shared" si="2"/>
        <v>4.0650301417476789E-2</v>
      </c>
      <c r="D76">
        <v>0.6</v>
      </c>
      <c r="F76" s="10">
        <v>460</v>
      </c>
      <c r="G76" s="26" t="s">
        <v>147</v>
      </c>
      <c r="H76" s="27" t="s">
        <v>148</v>
      </c>
      <c r="I76" s="27" t="s">
        <v>120</v>
      </c>
      <c r="J76" s="28" t="s">
        <v>138</v>
      </c>
      <c r="K76" s="28" t="s">
        <v>138</v>
      </c>
      <c r="L76" s="29" t="s">
        <v>149</v>
      </c>
      <c r="M76" s="30">
        <v>28</v>
      </c>
      <c r="N76" s="27" t="s">
        <v>150</v>
      </c>
      <c r="O76" s="31">
        <v>29.158501000000001</v>
      </c>
      <c r="P76" s="31">
        <v>-24.791090000000001</v>
      </c>
      <c r="Q76" s="27">
        <v>2</v>
      </c>
      <c r="R76" s="27">
        <v>120</v>
      </c>
      <c r="S76" s="27" t="s">
        <v>58</v>
      </c>
      <c r="T76" s="27"/>
      <c r="U76" s="27" t="s">
        <v>146</v>
      </c>
      <c r="V76" s="32" t="s">
        <v>141</v>
      </c>
      <c r="W76" s="33">
        <v>356.84</v>
      </c>
      <c r="X76" s="34">
        <v>4.0999999999999996</v>
      </c>
      <c r="Y76" s="34">
        <v>18413</v>
      </c>
      <c r="Z76" s="33">
        <v>4482</v>
      </c>
      <c r="AA76" s="33">
        <v>1238.4037663939021</v>
      </c>
      <c r="AB76" s="33">
        <v>301.44602623024326</v>
      </c>
      <c r="AC76" s="32">
        <v>24.341497854776517</v>
      </c>
      <c r="AD76" s="34">
        <v>1512</v>
      </c>
      <c r="AE76" s="34">
        <v>755</v>
      </c>
      <c r="AF76" s="33">
        <v>2215</v>
      </c>
      <c r="AG76" s="32">
        <v>33.734939759036145</v>
      </c>
      <c r="AH76" s="32">
        <v>16.845158411423473</v>
      </c>
      <c r="AI76" s="32">
        <v>49.419901829540386</v>
      </c>
      <c r="AJ76" s="32">
        <v>104.07</v>
      </c>
      <c r="AK76" s="32">
        <v>109.72</v>
      </c>
      <c r="AL76" s="32">
        <v>86.51</v>
      </c>
      <c r="AM76" s="32">
        <v>81.900000000000006</v>
      </c>
      <c r="AN76" s="33">
        <v>125.99</v>
      </c>
      <c r="AO76" s="33">
        <v>3988</v>
      </c>
      <c r="AP76" s="32">
        <v>21.658610764134036</v>
      </c>
      <c r="AQ76" s="35">
        <v>178</v>
      </c>
      <c r="AR76" s="36">
        <v>40090</v>
      </c>
      <c r="AS76" s="37">
        <v>0.66666666666666663</v>
      </c>
      <c r="AT76" s="35">
        <v>81</v>
      </c>
      <c r="AU76" s="36">
        <v>40088</v>
      </c>
      <c r="AV76" s="37">
        <v>0.66666666666666663</v>
      </c>
      <c r="AW76" s="35">
        <v>127</v>
      </c>
      <c r="AX76" s="36">
        <v>40090</v>
      </c>
      <c r="AY76" s="37">
        <v>0.66666666666666663</v>
      </c>
      <c r="AZ76" s="34">
        <v>81</v>
      </c>
      <c r="BA76" s="34">
        <v>127</v>
      </c>
      <c r="BB76" s="34"/>
      <c r="BC76" s="34"/>
      <c r="BD76" s="34"/>
      <c r="BE76" s="34"/>
      <c r="BF76" s="38"/>
      <c r="BG76" s="39"/>
      <c r="BH76" s="25">
        <v>460</v>
      </c>
    </row>
    <row r="77" spans="1:60">
      <c r="A77">
        <v>2009</v>
      </c>
      <c r="B77" s="41">
        <v>0.127</v>
      </c>
      <c r="C77" s="41">
        <f t="shared" si="2"/>
        <v>2.1687554087281419E-2</v>
      </c>
      <c r="D77">
        <v>0.5</v>
      </c>
      <c r="F77" s="10">
        <v>461</v>
      </c>
      <c r="G77" s="11" t="s">
        <v>151</v>
      </c>
      <c r="H77" s="12" t="s">
        <v>152</v>
      </c>
      <c r="I77" s="12" t="s">
        <v>71</v>
      </c>
      <c r="J77" s="13" t="s">
        <v>138</v>
      </c>
      <c r="K77" s="13" t="s">
        <v>138</v>
      </c>
      <c r="L77" s="14" t="s">
        <v>149</v>
      </c>
      <c r="M77" s="15">
        <v>79</v>
      </c>
      <c r="N77" s="12" t="s">
        <v>153</v>
      </c>
      <c r="O77" s="16">
        <v>29.006499999999999</v>
      </c>
      <c r="P77" s="16">
        <v>-24.370194999999999</v>
      </c>
      <c r="Q77" s="12">
        <v>2</v>
      </c>
      <c r="R77" s="12">
        <v>120</v>
      </c>
      <c r="S77" s="12" t="s">
        <v>58</v>
      </c>
      <c r="T77" s="12"/>
      <c r="U77" s="12" t="s">
        <v>95</v>
      </c>
      <c r="V77" s="17" t="s">
        <v>154</v>
      </c>
      <c r="W77" s="18">
        <v>8744.5</v>
      </c>
      <c r="X77" s="19">
        <v>99.8</v>
      </c>
      <c r="Y77" s="19">
        <v>291196</v>
      </c>
      <c r="Z77" s="18">
        <v>49727</v>
      </c>
      <c r="AA77" s="18">
        <v>799.21139001658184</v>
      </c>
      <c r="AB77" s="18">
        <v>136.47984447366915</v>
      </c>
      <c r="AC77" s="17">
        <v>17.076814241953873</v>
      </c>
      <c r="AD77" s="19">
        <v>17997</v>
      </c>
      <c r="AE77" s="19">
        <v>8765</v>
      </c>
      <c r="AF77" s="18">
        <v>22965</v>
      </c>
      <c r="AG77" s="17">
        <v>36.191606169686487</v>
      </c>
      <c r="AH77" s="17">
        <v>17.626239266394514</v>
      </c>
      <c r="AI77" s="17">
        <v>46.182154563918999</v>
      </c>
      <c r="AJ77" s="17">
        <v>108.39</v>
      </c>
      <c r="AK77" s="17">
        <v>112.94</v>
      </c>
      <c r="AL77" s="17">
        <v>86.29</v>
      </c>
      <c r="AM77" s="17">
        <v>84.92</v>
      </c>
      <c r="AN77" s="18">
        <v>129.97999999999999</v>
      </c>
      <c r="AO77" s="18">
        <v>83570</v>
      </c>
      <c r="AP77" s="17">
        <v>28.698883226417944</v>
      </c>
      <c r="AQ77" s="20">
        <v>140</v>
      </c>
      <c r="AR77" s="21">
        <v>39916</v>
      </c>
      <c r="AS77" s="22">
        <v>0.625</v>
      </c>
      <c r="AT77" s="20">
        <v>77</v>
      </c>
      <c r="AU77" s="21">
        <v>39962</v>
      </c>
      <c r="AV77" s="22">
        <v>0.75</v>
      </c>
      <c r="AW77" s="20">
        <v>104</v>
      </c>
      <c r="AX77" s="21">
        <v>39916</v>
      </c>
      <c r="AY77" s="22">
        <v>0.625</v>
      </c>
      <c r="AZ77" s="19">
        <v>77</v>
      </c>
      <c r="BA77" s="19">
        <v>104</v>
      </c>
      <c r="BB77" s="19"/>
      <c r="BC77" s="19"/>
      <c r="BD77" s="19"/>
      <c r="BE77" s="19"/>
      <c r="BF77" s="23"/>
      <c r="BG77" s="24"/>
      <c r="BH77" s="25">
        <v>461</v>
      </c>
    </row>
    <row r="78" spans="1:60">
      <c r="A78">
        <v>2009</v>
      </c>
      <c r="B78" s="41">
        <v>0.161</v>
      </c>
      <c r="C78" s="41">
        <f t="shared" si="2"/>
        <v>1.6262203002159054E-2</v>
      </c>
      <c r="D78">
        <v>0.7</v>
      </c>
      <c r="F78" s="10">
        <v>462</v>
      </c>
      <c r="G78" s="26" t="s">
        <v>155</v>
      </c>
      <c r="H78" s="27" t="s">
        <v>156</v>
      </c>
      <c r="I78" s="27" t="s">
        <v>132</v>
      </c>
      <c r="J78" s="28" t="s">
        <v>138</v>
      </c>
      <c r="K78" s="28" t="s">
        <v>138</v>
      </c>
      <c r="L78" s="29" t="s">
        <v>157</v>
      </c>
      <c r="M78" s="30">
        <v>18.7</v>
      </c>
      <c r="N78" s="27" t="s">
        <v>158</v>
      </c>
      <c r="O78" s="31">
        <v>28.980409999999999</v>
      </c>
      <c r="P78" s="31">
        <v>-24.038409999999999</v>
      </c>
      <c r="Q78" s="27">
        <v>2</v>
      </c>
      <c r="R78" s="27">
        <v>100</v>
      </c>
      <c r="S78" s="27" t="s">
        <v>58</v>
      </c>
      <c r="T78" s="27"/>
      <c r="U78" s="27" t="s">
        <v>159</v>
      </c>
      <c r="V78" s="32" t="s">
        <v>95</v>
      </c>
      <c r="W78" s="33">
        <v>4735.7</v>
      </c>
      <c r="X78" s="34">
        <v>54.1</v>
      </c>
      <c r="Y78" s="34">
        <v>779972</v>
      </c>
      <c r="Z78" s="33">
        <v>78783</v>
      </c>
      <c r="AA78" s="33">
        <v>3952.811200033786</v>
      </c>
      <c r="AB78" s="33">
        <v>399.26346685812024</v>
      </c>
      <c r="AC78" s="32">
        <v>10.10074720630997</v>
      </c>
      <c r="AD78" s="34">
        <v>32596</v>
      </c>
      <c r="AE78" s="34">
        <v>11729</v>
      </c>
      <c r="AF78" s="33">
        <v>34458</v>
      </c>
      <c r="AG78" s="32">
        <v>41.374408184506812</v>
      </c>
      <c r="AH78" s="32">
        <v>14.887729586332076</v>
      </c>
      <c r="AI78" s="32">
        <v>43.737862229161109</v>
      </c>
      <c r="AJ78" s="32">
        <v>88.16</v>
      </c>
      <c r="AK78" s="32">
        <v>90.06</v>
      </c>
      <c r="AL78" s="32">
        <v>71.28</v>
      </c>
      <c r="AM78" s="32">
        <v>66.94</v>
      </c>
      <c r="AN78" s="33">
        <v>108.98</v>
      </c>
      <c r="AO78" s="33">
        <v>211042</v>
      </c>
      <c r="AP78" s="32">
        <v>27.057637966491104</v>
      </c>
      <c r="AQ78" s="35">
        <v>527</v>
      </c>
      <c r="AR78" s="36">
        <v>40170</v>
      </c>
      <c r="AS78" s="37">
        <v>0.70833333333333337</v>
      </c>
      <c r="AT78" s="35">
        <v>436</v>
      </c>
      <c r="AU78" s="36">
        <v>40038</v>
      </c>
      <c r="AV78" s="37">
        <v>0.29166666666666669</v>
      </c>
      <c r="AW78" s="35">
        <v>410</v>
      </c>
      <c r="AX78" s="36">
        <v>40035</v>
      </c>
      <c r="AY78" s="37">
        <v>0.58333333333333337</v>
      </c>
      <c r="AZ78" s="34">
        <v>436</v>
      </c>
      <c r="BA78" s="34">
        <v>410</v>
      </c>
      <c r="BB78" s="34"/>
      <c r="BC78" s="34"/>
      <c r="BD78" s="34"/>
      <c r="BE78" s="34"/>
      <c r="BF78" s="38"/>
      <c r="BG78" s="39"/>
      <c r="BH78" s="25">
        <v>462</v>
      </c>
    </row>
    <row r="79" spans="1:60">
      <c r="A79">
        <v>2009</v>
      </c>
      <c r="B79" s="41">
        <v>0.13900000000000001</v>
      </c>
      <c r="C79" s="41">
        <f t="shared" si="2"/>
        <v>4.3029329997219909E-2</v>
      </c>
      <c r="D79">
        <v>0.9</v>
      </c>
      <c r="E79">
        <v>37</v>
      </c>
      <c r="F79" s="10">
        <v>463</v>
      </c>
      <c r="G79" s="11" t="s">
        <v>160</v>
      </c>
      <c r="H79" s="12" t="s">
        <v>161</v>
      </c>
      <c r="I79" s="12" t="s">
        <v>120</v>
      </c>
      <c r="J79" s="13" t="s">
        <v>138</v>
      </c>
      <c r="K79" s="13" t="s">
        <v>138</v>
      </c>
      <c r="L79" s="14" t="s">
        <v>157</v>
      </c>
      <c r="M79" s="15">
        <v>152.19999999999999</v>
      </c>
      <c r="N79" s="12" t="s">
        <v>162</v>
      </c>
      <c r="O79" s="16">
        <v>28.222083999999999</v>
      </c>
      <c r="P79" s="16">
        <v>-23.168133000000001</v>
      </c>
      <c r="Q79" s="12">
        <v>2</v>
      </c>
      <c r="R79" s="12">
        <v>120</v>
      </c>
      <c r="S79" s="12" t="s">
        <v>58</v>
      </c>
      <c r="T79" s="12"/>
      <c r="U79" s="12" t="s">
        <v>163</v>
      </c>
      <c r="V79" s="17" t="s">
        <v>164</v>
      </c>
      <c r="W79" s="18">
        <v>358.66</v>
      </c>
      <c r="X79" s="19">
        <v>4.0999999999999996</v>
      </c>
      <c r="Y79" s="19">
        <v>7194</v>
      </c>
      <c r="Z79" s="18">
        <v>2227</v>
      </c>
      <c r="AA79" s="18">
        <v>481.39184743210836</v>
      </c>
      <c r="AB79" s="18">
        <v>149.02135727429877</v>
      </c>
      <c r="AC79" s="17">
        <v>30.956352515985543</v>
      </c>
      <c r="AD79" s="19">
        <v>516</v>
      </c>
      <c r="AE79" s="19">
        <v>260</v>
      </c>
      <c r="AF79" s="18">
        <v>1451</v>
      </c>
      <c r="AG79" s="17">
        <v>23.170184104176023</v>
      </c>
      <c r="AH79" s="17">
        <v>11.674898967220477</v>
      </c>
      <c r="AI79" s="17">
        <v>65.154916928603498</v>
      </c>
      <c r="AJ79" s="17">
        <v>103.33</v>
      </c>
      <c r="AK79" s="17">
        <v>112.01</v>
      </c>
      <c r="AL79" s="17">
        <v>84</v>
      </c>
      <c r="AM79" s="17">
        <v>77.92</v>
      </c>
      <c r="AN79" s="18">
        <v>128.99</v>
      </c>
      <c r="AO79" s="18">
        <v>1788</v>
      </c>
      <c r="AP79" s="17">
        <v>24.854045037531275</v>
      </c>
      <c r="AQ79" s="20">
        <v>56</v>
      </c>
      <c r="AR79" s="21">
        <v>39926</v>
      </c>
      <c r="AS79" s="22">
        <v>0.70833333333333337</v>
      </c>
      <c r="AT79" s="20">
        <v>36</v>
      </c>
      <c r="AU79" s="21">
        <v>39926</v>
      </c>
      <c r="AV79" s="22">
        <v>0.625</v>
      </c>
      <c r="AW79" s="20">
        <v>31</v>
      </c>
      <c r="AX79" s="21">
        <v>39929</v>
      </c>
      <c r="AY79" s="22">
        <v>0.54166666666666663</v>
      </c>
      <c r="AZ79" s="19">
        <v>36</v>
      </c>
      <c r="BA79" s="19">
        <v>31</v>
      </c>
      <c r="BB79" s="19"/>
      <c r="BC79" s="19"/>
      <c r="BD79" s="19"/>
      <c r="BE79" s="19"/>
      <c r="BF79" s="23"/>
      <c r="BG79" s="24"/>
      <c r="BH79" s="25">
        <v>463</v>
      </c>
    </row>
    <row r="80" spans="1:60">
      <c r="A80">
        <v>2009</v>
      </c>
      <c r="B80" s="41">
        <v>0.13900000000000001</v>
      </c>
      <c r="C80" s="41">
        <f t="shared" si="2"/>
        <v>3.2535840707964607E-2</v>
      </c>
      <c r="D80">
        <v>0.8</v>
      </c>
      <c r="E80">
        <v>38</v>
      </c>
      <c r="F80" s="10">
        <v>464</v>
      </c>
      <c r="G80" s="26" t="s">
        <v>165</v>
      </c>
      <c r="H80" s="27" t="s">
        <v>166</v>
      </c>
      <c r="I80" s="27" t="s">
        <v>120</v>
      </c>
      <c r="J80" s="28" t="s">
        <v>138</v>
      </c>
      <c r="K80" s="28" t="s">
        <v>138</v>
      </c>
      <c r="L80" s="29" t="s">
        <v>157</v>
      </c>
      <c r="M80" s="30">
        <v>181.6</v>
      </c>
      <c r="N80" s="27" t="s">
        <v>167</v>
      </c>
      <c r="O80" s="31">
        <v>27.980433000000001</v>
      </c>
      <c r="P80" s="31">
        <v>-23.047816999999998</v>
      </c>
      <c r="Q80" s="27">
        <v>2</v>
      </c>
      <c r="R80" s="27">
        <v>120</v>
      </c>
      <c r="S80" s="27" t="s">
        <v>58</v>
      </c>
      <c r="T80" s="27"/>
      <c r="U80" s="27" t="s">
        <v>164</v>
      </c>
      <c r="V80" s="32" t="s">
        <v>168</v>
      </c>
      <c r="W80" s="33">
        <v>204.5</v>
      </c>
      <c r="X80" s="34">
        <v>2.2999999999999998</v>
      </c>
      <c r="Y80" s="34">
        <v>9040</v>
      </c>
      <c r="Z80" s="33">
        <v>2116</v>
      </c>
      <c r="AA80" s="33">
        <v>1060.9290953545233</v>
      </c>
      <c r="AB80" s="33">
        <v>248.33251833740832</v>
      </c>
      <c r="AC80" s="32">
        <v>23.407079646017699</v>
      </c>
      <c r="AD80" s="34">
        <v>619</v>
      </c>
      <c r="AE80" s="34">
        <v>247</v>
      </c>
      <c r="AF80" s="33">
        <v>1250</v>
      </c>
      <c r="AG80" s="32">
        <v>29.253308128544425</v>
      </c>
      <c r="AH80" s="32">
        <v>11.67296786389414</v>
      </c>
      <c r="AI80" s="32">
        <v>59.073724007561438</v>
      </c>
      <c r="AJ80" s="32">
        <v>97.72</v>
      </c>
      <c r="AK80" s="32">
        <v>102.53</v>
      </c>
      <c r="AL80" s="32">
        <v>81.97</v>
      </c>
      <c r="AM80" s="32">
        <v>73.92</v>
      </c>
      <c r="AN80" s="33">
        <v>121.99</v>
      </c>
      <c r="AO80" s="33">
        <v>1480</v>
      </c>
      <c r="AP80" s="32">
        <v>16.371681415929203</v>
      </c>
      <c r="AQ80" s="35">
        <v>117</v>
      </c>
      <c r="AR80" s="36">
        <v>39936</v>
      </c>
      <c r="AS80" s="37">
        <v>0.625</v>
      </c>
      <c r="AT80" s="35">
        <v>70</v>
      </c>
      <c r="AU80" s="36">
        <v>39933</v>
      </c>
      <c r="AV80" s="37">
        <v>0.625</v>
      </c>
      <c r="AW80" s="35">
        <v>57</v>
      </c>
      <c r="AX80" s="36">
        <v>39936</v>
      </c>
      <c r="AY80" s="37">
        <v>0.58333333333333337</v>
      </c>
      <c r="AZ80" s="34">
        <v>70</v>
      </c>
      <c r="BA80" s="34">
        <v>57</v>
      </c>
      <c r="BB80" s="34"/>
      <c r="BC80" s="34"/>
      <c r="BD80" s="34"/>
      <c r="BE80" s="34"/>
      <c r="BF80" s="38"/>
      <c r="BG80" s="39"/>
      <c r="BH80" s="25">
        <v>464</v>
      </c>
    </row>
    <row r="81" spans="1:60">
      <c r="A81">
        <v>2009</v>
      </c>
      <c r="B81" s="41">
        <v>0.13900000000000001</v>
      </c>
      <c r="C81" s="41">
        <f t="shared" si="2"/>
        <v>2.9470382506774209E-2</v>
      </c>
      <c r="D81">
        <v>0.8</v>
      </c>
      <c r="F81" s="10">
        <v>584</v>
      </c>
      <c r="G81" s="26" t="s">
        <v>188</v>
      </c>
      <c r="H81" s="27" t="s">
        <v>189</v>
      </c>
      <c r="I81" s="27" t="s">
        <v>120</v>
      </c>
      <c r="J81" s="28" t="s">
        <v>190</v>
      </c>
      <c r="K81" s="28" t="s">
        <v>190</v>
      </c>
      <c r="L81" s="29" t="s">
        <v>191</v>
      </c>
      <c r="M81" s="30">
        <v>65.5</v>
      </c>
      <c r="N81" s="27" t="s">
        <v>192</v>
      </c>
      <c r="O81" s="31">
        <v>29.522038999999999</v>
      </c>
      <c r="P81" s="31">
        <v>-26.563390999999999</v>
      </c>
      <c r="Q81" s="27">
        <v>2</v>
      </c>
      <c r="R81" s="27">
        <v>100</v>
      </c>
      <c r="S81" s="27" t="s">
        <v>58</v>
      </c>
      <c r="T81" s="27"/>
      <c r="U81" s="27" t="s">
        <v>193</v>
      </c>
      <c r="V81" s="32" t="s">
        <v>194</v>
      </c>
      <c r="W81" s="33">
        <v>699</v>
      </c>
      <c r="X81" s="34">
        <v>8</v>
      </c>
      <c r="Y81" s="34">
        <v>31738</v>
      </c>
      <c r="Z81" s="33">
        <v>6729</v>
      </c>
      <c r="AA81" s="33">
        <v>1089.7167381974248</v>
      </c>
      <c r="AB81" s="33">
        <v>231.03862660944208</v>
      </c>
      <c r="AC81" s="32">
        <v>21.201714033650511</v>
      </c>
      <c r="AD81" s="34">
        <v>1359</v>
      </c>
      <c r="AE81" s="34">
        <v>855</v>
      </c>
      <c r="AF81" s="33">
        <v>4515</v>
      </c>
      <c r="AG81" s="32">
        <v>20.196165849308962</v>
      </c>
      <c r="AH81" s="32">
        <v>12.706197057512261</v>
      </c>
      <c r="AI81" s="32">
        <v>67.097637093178776</v>
      </c>
      <c r="AJ81" s="32">
        <v>104.39</v>
      </c>
      <c r="AK81" s="32">
        <v>109.44</v>
      </c>
      <c r="AL81" s="32">
        <v>85.63</v>
      </c>
      <c r="AM81" s="32">
        <v>81.900000000000006</v>
      </c>
      <c r="AN81" s="33">
        <v>126.99</v>
      </c>
      <c r="AO81" s="33">
        <v>18038</v>
      </c>
      <c r="AP81" s="32">
        <v>56.834079021992565</v>
      </c>
      <c r="AQ81" s="35">
        <v>138</v>
      </c>
      <c r="AR81" s="36">
        <v>40053</v>
      </c>
      <c r="AS81" s="37">
        <v>0.70833333333333337</v>
      </c>
      <c r="AT81" s="35">
        <v>72</v>
      </c>
      <c r="AU81" s="36">
        <v>40035</v>
      </c>
      <c r="AV81" s="37">
        <v>0.70833333333333337</v>
      </c>
      <c r="AW81" s="35">
        <v>83</v>
      </c>
      <c r="AX81" s="36">
        <v>40053</v>
      </c>
      <c r="AY81" s="37">
        <v>0.70833333333333337</v>
      </c>
      <c r="AZ81" s="34">
        <v>72</v>
      </c>
      <c r="BA81" s="34">
        <v>83</v>
      </c>
      <c r="BB81" s="34"/>
      <c r="BC81" s="34"/>
      <c r="BD81" s="34"/>
      <c r="BE81" s="34"/>
      <c r="BF81" s="38"/>
      <c r="BG81" s="39"/>
      <c r="BH81" s="25">
        <v>584</v>
      </c>
    </row>
    <row r="82" spans="1:60">
      <c r="A82">
        <v>2009</v>
      </c>
      <c r="B82" s="41">
        <v>9.7000000000000003E-2</v>
      </c>
      <c r="C82" s="41">
        <f t="shared" si="2"/>
        <v>1.6566786031182661E-2</v>
      </c>
      <c r="D82">
        <v>0.4</v>
      </c>
      <c r="F82" s="10">
        <v>586</v>
      </c>
      <c r="G82" s="26" t="s">
        <v>195</v>
      </c>
      <c r="H82" s="27" t="s">
        <v>196</v>
      </c>
      <c r="I82" s="27" t="s">
        <v>120</v>
      </c>
      <c r="J82" s="28" t="s">
        <v>197</v>
      </c>
      <c r="K82" s="28" t="s">
        <v>197</v>
      </c>
      <c r="L82" s="29" t="s">
        <v>198</v>
      </c>
      <c r="M82" s="30">
        <v>8.6</v>
      </c>
      <c r="N82" s="27" t="s">
        <v>199</v>
      </c>
      <c r="O82" s="31">
        <v>30.17116</v>
      </c>
      <c r="P82" s="31">
        <v>-23.648040999999999</v>
      </c>
      <c r="Q82" s="27">
        <v>2</v>
      </c>
      <c r="R82" s="27">
        <v>100</v>
      </c>
      <c r="S82" s="27" t="s">
        <v>58</v>
      </c>
      <c r="T82" s="27"/>
      <c r="U82" s="27" t="s">
        <v>200</v>
      </c>
      <c r="V82" s="32" t="s">
        <v>201</v>
      </c>
      <c r="W82" s="33">
        <v>351.5</v>
      </c>
      <c r="X82" s="34">
        <v>4</v>
      </c>
      <c r="Y82" s="34">
        <v>63112</v>
      </c>
      <c r="Z82" s="33">
        <v>10779</v>
      </c>
      <c r="AA82" s="33">
        <v>4309.2119487908967</v>
      </c>
      <c r="AB82" s="33">
        <v>735.97724039829302</v>
      </c>
      <c r="AC82" s="32">
        <v>17.079160856889338</v>
      </c>
      <c r="AD82" s="34">
        <v>4955</v>
      </c>
      <c r="AE82" s="34">
        <v>1451</v>
      </c>
      <c r="AF82" s="33">
        <v>4373</v>
      </c>
      <c r="AG82" s="32">
        <v>45.969013823174691</v>
      </c>
      <c r="AH82" s="32">
        <v>13.461360051952873</v>
      </c>
      <c r="AI82" s="32">
        <v>40.569626124872435</v>
      </c>
      <c r="AJ82" s="32">
        <v>75.010000000000005</v>
      </c>
      <c r="AK82" s="32">
        <v>76.22</v>
      </c>
      <c r="AL82" s="32">
        <v>69.14</v>
      </c>
      <c r="AM82" s="32">
        <v>59.85</v>
      </c>
      <c r="AN82" s="33">
        <v>90.99</v>
      </c>
      <c r="AO82" s="33">
        <v>3972</v>
      </c>
      <c r="AP82" s="32">
        <v>6.2935733299530989</v>
      </c>
      <c r="AQ82" s="35">
        <v>463</v>
      </c>
      <c r="AR82" s="36">
        <v>39941</v>
      </c>
      <c r="AS82" s="37">
        <v>0.75</v>
      </c>
      <c r="AT82" s="35">
        <v>278</v>
      </c>
      <c r="AU82" s="36">
        <v>39948</v>
      </c>
      <c r="AV82" s="37">
        <v>0.70833333333333337</v>
      </c>
      <c r="AW82" s="35">
        <v>227</v>
      </c>
      <c r="AX82" s="36">
        <v>39948</v>
      </c>
      <c r="AY82" s="37">
        <v>0.75</v>
      </c>
      <c r="AZ82" s="34">
        <v>278</v>
      </c>
      <c r="BA82" s="34">
        <v>227</v>
      </c>
      <c r="BB82" s="34"/>
      <c r="BC82" s="34"/>
      <c r="BD82" s="34"/>
      <c r="BE82" s="34"/>
      <c r="BF82" s="38"/>
      <c r="BG82" s="39"/>
      <c r="BH82" s="25">
        <v>586</v>
      </c>
    </row>
    <row r="83" spans="1:60">
      <c r="A83">
        <v>2009</v>
      </c>
      <c r="B83" s="41">
        <v>0.114</v>
      </c>
      <c r="C83" s="41">
        <f t="shared" si="2"/>
        <v>2.3618497109826591E-2</v>
      </c>
      <c r="D83">
        <v>0.7</v>
      </c>
      <c r="F83" s="10">
        <v>587</v>
      </c>
      <c r="G83" s="11" t="s">
        <v>202</v>
      </c>
      <c r="H83" s="12" t="s">
        <v>203</v>
      </c>
      <c r="I83" s="12" t="s">
        <v>120</v>
      </c>
      <c r="J83" s="13" t="s">
        <v>197</v>
      </c>
      <c r="K83" s="13" t="s">
        <v>197</v>
      </c>
      <c r="L83" s="14" t="s">
        <v>204</v>
      </c>
      <c r="M83" s="15">
        <v>7</v>
      </c>
      <c r="N83" s="12" t="s">
        <v>205</v>
      </c>
      <c r="O83" s="16">
        <v>29.866831000000001</v>
      </c>
      <c r="P83" s="16">
        <v>-23.41431</v>
      </c>
      <c r="Q83" s="12">
        <v>2</v>
      </c>
      <c r="R83" s="12">
        <v>100</v>
      </c>
      <c r="S83" s="12" t="s">
        <v>58</v>
      </c>
      <c r="T83" s="12"/>
      <c r="U83" s="12" t="s">
        <v>206</v>
      </c>
      <c r="V83" s="17" t="s">
        <v>207</v>
      </c>
      <c r="W83" s="18">
        <v>169</v>
      </c>
      <c r="X83" s="19">
        <v>1.9</v>
      </c>
      <c r="Y83" s="19">
        <v>6574</v>
      </c>
      <c r="Z83" s="18">
        <v>1362</v>
      </c>
      <c r="AA83" s="18">
        <v>933.58579881656806</v>
      </c>
      <c r="AB83" s="18">
        <v>193.42011834319527</v>
      </c>
      <c r="AC83" s="17">
        <v>20.717979920900518</v>
      </c>
      <c r="AD83" s="19">
        <v>583</v>
      </c>
      <c r="AE83" s="19">
        <v>193</v>
      </c>
      <c r="AF83" s="18">
        <v>586</v>
      </c>
      <c r="AG83" s="17">
        <v>42.80469897209985</v>
      </c>
      <c r="AH83" s="17">
        <v>14.170337738619676</v>
      </c>
      <c r="AI83" s="17">
        <v>43.024963289280471</v>
      </c>
      <c r="AJ83" s="17">
        <v>102.73</v>
      </c>
      <c r="AK83" s="17">
        <v>107.78</v>
      </c>
      <c r="AL83" s="17">
        <v>83.37</v>
      </c>
      <c r="AM83" s="17">
        <v>78.94</v>
      </c>
      <c r="AN83" s="18">
        <v>126.99</v>
      </c>
      <c r="AO83" s="18">
        <v>3643</v>
      </c>
      <c r="AP83" s="17">
        <v>55.415272284758146</v>
      </c>
      <c r="AQ83" s="20">
        <v>96</v>
      </c>
      <c r="AR83" s="21">
        <v>39969</v>
      </c>
      <c r="AS83" s="22">
        <v>0.70833333333333337</v>
      </c>
      <c r="AT83" s="20">
        <v>49</v>
      </c>
      <c r="AU83" s="21">
        <v>39968</v>
      </c>
      <c r="AV83" s="22">
        <v>0.75</v>
      </c>
      <c r="AW83" s="20">
        <v>54</v>
      </c>
      <c r="AX83" s="21">
        <v>39969</v>
      </c>
      <c r="AY83" s="22">
        <v>0.70833333333333337</v>
      </c>
      <c r="AZ83" s="19">
        <v>49</v>
      </c>
      <c r="BA83" s="19">
        <v>54</v>
      </c>
      <c r="BB83" s="19"/>
      <c r="BC83" s="19"/>
      <c r="BD83" s="19"/>
      <c r="BE83" s="19"/>
      <c r="BF83" s="23"/>
      <c r="BG83" s="24"/>
      <c r="BH83" s="25">
        <v>587</v>
      </c>
    </row>
    <row r="84" spans="1:60">
      <c r="A84">
        <v>2009</v>
      </c>
      <c r="B84" s="41">
        <v>9.8000000000000004E-2</v>
      </c>
      <c r="C84" s="41">
        <f t="shared" si="2"/>
        <v>6.9604878147743751E-3</v>
      </c>
      <c r="D84">
        <v>0.7</v>
      </c>
      <c r="F84" s="10">
        <v>588</v>
      </c>
      <c r="G84" s="26" t="s">
        <v>208</v>
      </c>
      <c r="H84" s="27" t="s">
        <v>209</v>
      </c>
      <c r="I84" s="27" t="s">
        <v>132</v>
      </c>
      <c r="J84" s="28" t="s">
        <v>210</v>
      </c>
      <c r="K84" s="28" t="s">
        <v>210</v>
      </c>
      <c r="L84" s="29" t="s">
        <v>191</v>
      </c>
      <c r="M84" s="30">
        <v>13.2</v>
      </c>
      <c r="N84" s="27" t="s">
        <v>211</v>
      </c>
      <c r="O84" s="31">
        <v>29.4587</v>
      </c>
      <c r="P84" s="31">
        <v>-24.029720000000001</v>
      </c>
      <c r="Q84" s="27">
        <v>2</v>
      </c>
      <c r="R84" s="27">
        <v>100</v>
      </c>
      <c r="S84" s="27" t="s">
        <v>58</v>
      </c>
      <c r="T84" s="27"/>
      <c r="U84" s="27" t="s">
        <v>59</v>
      </c>
      <c r="V84" s="32" t="s">
        <v>212</v>
      </c>
      <c r="W84" s="33">
        <v>5089</v>
      </c>
      <c r="X84" s="34">
        <v>58.1</v>
      </c>
      <c r="Y84" s="34">
        <v>1922369</v>
      </c>
      <c r="Z84" s="33">
        <v>136537</v>
      </c>
      <c r="AA84" s="33">
        <v>9065.9964629593233</v>
      </c>
      <c r="AB84" s="33">
        <v>643.91589703281591</v>
      </c>
      <c r="AC84" s="32">
        <v>7.1025385865044646</v>
      </c>
      <c r="AD84" s="34">
        <v>72462</v>
      </c>
      <c r="AE84" s="34">
        <v>24717</v>
      </c>
      <c r="AF84" s="33">
        <v>39358</v>
      </c>
      <c r="AG84" s="32">
        <v>53.071328650841899</v>
      </c>
      <c r="AH84" s="32">
        <v>18.102785325589402</v>
      </c>
      <c r="AI84" s="32">
        <v>28.825886023568703</v>
      </c>
      <c r="AJ84" s="32">
        <v>84.57</v>
      </c>
      <c r="AK84" s="32">
        <v>85.84</v>
      </c>
      <c r="AL84" s="32">
        <v>68.06</v>
      </c>
      <c r="AM84" s="32">
        <v>63.93</v>
      </c>
      <c r="AN84" s="33">
        <v>103.99</v>
      </c>
      <c r="AO84" s="33">
        <v>369536</v>
      </c>
      <c r="AP84" s="32">
        <v>19.222948351747245</v>
      </c>
      <c r="AQ84" s="35">
        <v>1185</v>
      </c>
      <c r="AR84" s="36">
        <v>40130</v>
      </c>
      <c r="AS84" s="37">
        <v>0.75</v>
      </c>
      <c r="AT84" s="35">
        <v>613</v>
      </c>
      <c r="AU84" s="36">
        <v>40154</v>
      </c>
      <c r="AV84" s="37">
        <v>0.33333333333333331</v>
      </c>
      <c r="AW84" s="35">
        <v>753</v>
      </c>
      <c r="AX84" s="36">
        <v>40081</v>
      </c>
      <c r="AY84" s="37">
        <v>0.75</v>
      </c>
      <c r="AZ84" s="34">
        <v>613</v>
      </c>
      <c r="BA84" s="34">
        <v>753</v>
      </c>
      <c r="BB84" s="34"/>
      <c r="BC84" s="34"/>
      <c r="BD84" s="34"/>
      <c r="BE84" s="34"/>
      <c r="BF84" s="38"/>
      <c r="BG84" s="39"/>
      <c r="BH84" s="25">
        <v>588</v>
      </c>
    </row>
    <row r="85" spans="1:60">
      <c r="A85">
        <v>2009</v>
      </c>
      <c r="B85" s="41">
        <v>0.14499999999999999</v>
      </c>
      <c r="C85" s="41">
        <f t="shared" si="2"/>
        <v>8.5863219349457884E-3</v>
      </c>
      <c r="D85">
        <v>0.1</v>
      </c>
      <c r="F85" s="10">
        <v>589</v>
      </c>
      <c r="G85" s="11" t="s">
        <v>213</v>
      </c>
      <c r="H85" s="12" t="s">
        <v>214</v>
      </c>
      <c r="I85" s="12" t="s">
        <v>120</v>
      </c>
      <c r="J85" s="13" t="s">
        <v>210</v>
      </c>
      <c r="K85" s="13" t="s">
        <v>210</v>
      </c>
      <c r="L85" s="14" t="s">
        <v>191</v>
      </c>
      <c r="M85" s="15">
        <v>37</v>
      </c>
      <c r="N85" s="12" t="s">
        <v>215</v>
      </c>
      <c r="O85" s="16">
        <v>29.511339</v>
      </c>
      <c r="P85" s="16">
        <v>-24.233298999999999</v>
      </c>
      <c r="Q85" s="12">
        <v>2</v>
      </c>
      <c r="R85" s="12">
        <v>80</v>
      </c>
      <c r="S85" s="12" t="s">
        <v>58</v>
      </c>
      <c r="T85" s="12"/>
      <c r="U85" s="12" t="s">
        <v>216</v>
      </c>
      <c r="V85" s="17" t="s">
        <v>59</v>
      </c>
      <c r="W85" s="18">
        <v>65.75</v>
      </c>
      <c r="X85" s="19">
        <v>0.8</v>
      </c>
      <c r="Y85" s="19">
        <v>11990</v>
      </c>
      <c r="Z85" s="18">
        <v>710</v>
      </c>
      <c r="AA85" s="18">
        <v>4376.5779467680604</v>
      </c>
      <c r="AB85" s="18">
        <v>259.16349809885935</v>
      </c>
      <c r="AC85" s="17">
        <v>5.9216013344453717</v>
      </c>
      <c r="AD85" s="19">
        <v>414</v>
      </c>
      <c r="AE85" s="19">
        <v>121</v>
      </c>
      <c r="AF85" s="18">
        <v>175</v>
      </c>
      <c r="AG85" s="17">
        <v>58.309859154929576</v>
      </c>
      <c r="AH85" s="17">
        <v>17.04225352112676</v>
      </c>
      <c r="AI85" s="17">
        <v>24.647887323943664</v>
      </c>
      <c r="AJ85" s="17">
        <v>85.89</v>
      </c>
      <c r="AK85" s="17">
        <v>86.48</v>
      </c>
      <c r="AL85" s="17">
        <v>76.44</v>
      </c>
      <c r="AM85" s="17">
        <v>69.930000000000007</v>
      </c>
      <c r="AN85" s="18">
        <v>102.99</v>
      </c>
      <c r="AO85" s="18">
        <v>7597</v>
      </c>
      <c r="AP85" s="17">
        <v>63.361134278565466</v>
      </c>
      <c r="AQ85" s="20">
        <v>485</v>
      </c>
      <c r="AR85" s="21">
        <v>40088</v>
      </c>
      <c r="AS85" s="22">
        <v>0.75</v>
      </c>
      <c r="AT85" s="20">
        <v>311</v>
      </c>
      <c r="AU85" s="21">
        <v>40088</v>
      </c>
      <c r="AV85" s="22">
        <v>0.75</v>
      </c>
      <c r="AW85" s="20">
        <v>214</v>
      </c>
      <c r="AX85" s="21">
        <v>40088</v>
      </c>
      <c r="AY85" s="22">
        <v>0.33333333333333331</v>
      </c>
      <c r="AZ85" s="19">
        <v>311</v>
      </c>
      <c r="BA85" s="19">
        <v>214</v>
      </c>
      <c r="BB85" s="19"/>
      <c r="BC85" s="19"/>
      <c r="BD85" s="19"/>
      <c r="BE85" s="19"/>
      <c r="BF85" s="23"/>
      <c r="BG85" s="24"/>
      <c r="BH85" s="25">
        <v>589</v>
      </c>
    </row>
    <row r="86" spans="1:60">
      <c r="A86">
        <v>2009</v>
      </c>
      <c r="B86" s="41">
        <v>0.114</v>
      </c>
      <c r="C86" s="41">
        <f t="shared" si="2"/>
        <v>1.0030965111359005E-2</v>
      </c>
      <c r="D86">
        <v>0.7</v>
      </c>
      <c r="E86">
        <v>26</v>
      </c>
      <c r="F86" s="10">
        <v>590</v>
      </c>
      <c r="G86" s="26" t="s">
        <v>217</v>
      </c>
      <c r="H86" s="27" t="s">
        <v>218</v>
      </c>
      <c r="I86" s="27" t="s">
        <v>120</v>
      </c>
      <c r="J86" s="28" t="s">
        <v>210</v>
      </c>
      <c r="K86" s="28" t="s">
        <v>210</v>
      </c>
      <c r="L86" s="29" t="s">
        <v>191</v>
      </c>
      <c r="M86" s="30">
        <v>53</v>
      </c>
      <c r="N86" s="27" t="s">
        <v>219</v>
      </c>
      <c r="O86" s="31">
        <v>29.67362</v>
      </c>
      <c r="P86" s="31">
        <v>-24.267219999999998</v>
      </c>
      <c r="Q86" s="27">
        <v>2</v>
      </c>
      <c r="R86" s="27">
        <v>120</v>
      </c>
      <c r="S86" s="27" t="s">
        <v>58</v>
      </c>
      <c r="T86" s="27"/>
      <c r="U86" s="27" t="s">
        <v>216</v>
      </c>
      <c r="V86" s="32" t="s">
        <v>59</v>
      </c>
      <c r="W86" s="33">
        <v>357</v>
      </c>
      <c r="X86" s="34">
        <v>4.0999999999999996</v>
      </c>
      <c r="Y86" s="34">
        <v>51994</v>
      </c>
      <c r="Z86" s="33">
        <v>4575</v>
      </c>
      <c r="AA86" s="33">
        <v>3495.3949579831933</v>
      </c>
      <c r="AB86" s="33">
        <v>307.56302521008405</v>
      </c>
      <c r="AC86" s="32">
        <v>8.7990922029464951</v>
      </c>
      <c r="AD86" s="34">
        <v>2574</v>
      </c>
      <c r="AE86" s="34">
        <v>655</v>
      </c>
      <c r="AF86" s="33">
        <v>1346</v>
      </c>
      <c r="AG86" s="32">
        <v>56.262295081967217</v>
      </c>
      <c r="AH86" s="32">
        <v>14.316939890710382</v>
      </c>
      <c r="AI86" s="32">
        <v>29.420765027322403</v>
      </c>
      <c r="AJ86" s="32">
        <v>94.94</v>
      </c>
      <c r="AK86" s="32">
        <v>96.48</v>
      </c>
      <c r="AL86" s="32">
        <v>78.959999999999994</v>
      </c>
      <c r="AM86" s="32">
        <v>74.92</v>
      </c>
      <c r="AN86" s="33">
        <v>115.99</v>
      </c>
      <c r="AO86" s="33">
        <v>5084</v>
      </c>
      <c r="AP86" s="32">
        <v>9.7780513136131084</v>
      </c>
      <c r="AQ86" s="35">
        <v>372</v>
      </c>
      <c r="AR86" s="36">
        <v>40095</v>
      </c>
      <c r="AS86" s="37">
        <v>0.70833333333333337</v>
      </c>
      <c r="AT86" s="35">
        <v>257</v>
      </c>
      <c r="AU86" s="36">
        <v>40091</v>
      </c>
      <c r="AV86" s="37">
        <v>0.29166666666666669</v>
      </c>
      <c r="AW86" s="35">
        <v>227</v>
      </c>
      <c r="AX86" s="36">
        <v>40095</v>
      </c>
      <c r="AY86" s="37">
        <v>0.66666666666666663</v>
      </c>
      <c r="AZ86" s="34">
        <v>257</v>
      </c>
      <c r="BA86" s="34">
        <v>227</v>
      </c>
      <c r="BB86" s="34"/>
      <c r="BC86" s="34"/>
      <c r="BD86" s="34"/>
      <c r="BE86" s="34"/>
      <c r="BF86" s="38"/>
      <c r="BG86" s="39"/>
      <c r="BH86" s="25">
        <v>590</v>
      </c>
    </row>
    <row r="87" spans="1:60">
      <c r="A87">
        <v>2009</v>
      </c>
      <c r="B87" s="41">
        <v>0.10199999999999999</v>
      </c>
      <c r="C87" s="41">
        <f t="shared" si="2"/>
        <v>1.0197838296068665E-2</v>
      </c>
      <c r="D87">
        <v>0.5</v>
      </c>
      <c r="F87" s="10">
        <v>591</v>
      </c>
      <c r="G87" s="11" t="s">
        <v>220</v>
      </c>
      <c r="H87" s="12" t="s">
        <v>221</v>
      </c>
      <c r="I87" s="12" t="s">
        <v>120</v>
      </c>
      <c r="J87" s="13" t="s">
        <v>210</v>
      </c>
      <c r="K87" s="13" t="s">
        <v>210</v>
      </c>
      <c r="L87" s="14" t="s">
        <v>222</v>
      </c>
      <c r="M87" s="15">
        <v>42</v>
      </c>
      <c r="N87" s="12" t="s">
        <v>223</v>
      </c>
      <c r="O87" s="16">
        <v>30.373809999999999</v>
      </c>
      <c r="P87" s="16">
        <v>-24.958639000000002</v>
      </c>
      <c r="Q87" s="12">
        <v>2</v>
      </c>
      <c r="R87" s="12">
        <v>80</v>
      </c>
      <c r="S87" s="12" t="s">
        <v>58</v>
      </c>
      <c r="T87" s="12"/>
      <c r="U87" s="12" t="s">
        <v>216</v>
      </c>
      <c r="V87" s="17" t="s">
        <v>224</v>
      </c>
      <c r="W87" s="18">
        <v>193.5</v>
      </c>
      <c r="X87" s="19">
        <v>2.2000000000000002</v>
      </c>
      <c r="Y87" s="19">
        <v>18874</v>
      </c>
      <c r="Z87" s="18">
        <v>1887</v>
      </c>
      <c r="AA87" s="18">
        <v>2340.9612403100778</v>
      </c>
      <c r="AB87" s="18">
        <v>234.04651162790697</v>
      </c>
      <c r="AC87" s="17">
        <v>9.9978806824202611</v>
      </c>
      <c r="AD87" s="19">
        <v>1204</v>
      </c>
      <c r="AE87" s="19">
        <v>282</v>
      </c>
      <c r="AF87" s="18">
        <v>401</v>
      </c>
      <c r="AG87" s="17">
        <v>63.80498145204028</v>
      </c>
      <c r="AH87" s="17">
        <v>14.944356120826709</v>
      </c>
      <c r="AI87" s="17">
        <v>21.250662427133015</v>
      </c>
      <c r="AJ87" s="17">
        <v>79.5</v>
      </c>
      <c r="AK87" s="17">
        <v>81.540000000000006</v>
      </c>
      <c r="AL87" s="17">
        <v>60.35</v>
      </c>
      <c r="AM87" s="17">
        <v>61.92</v>
      </c>
      <c r="AN87" s="18">
        <v>95.98</v>
      </c>
      <c r="AO87" s="18">
        <v>9754</v>
      </c>
      <c r="AP87" s="17">
        <v>51.679559181943411</v>
      </c>
      <c r="AQ87" s="20">
        <v>246</v>
      </c>
      <c r="AR87" s="21">
        <v>39961</v>
      </c>
      <c r="AS87" s="22">
        <v>0.75</v>
      </c>
      <c r="AT87" s="20">
        <v>129</v>
      </c>
      <c r="AU87" s="21">
        <v>39958</v>
      </c>
      <c r="AV87" s="22">
        <v>0.33333333333333331</v>
      </c>
      <c r="AW87" s="20">
        <v>164</v>
      </c>
      <c r="AX87" s="21">
        <v>39958</v>
      </c>
      <c r="AY87" s="22">
        <v>0.75</v>
      </c>
      <c r="AZ87" s="19">
        <v>129</v>
      </c>
      <c r="BA87" s="19">
        <v>164</v>
      </c>
      <c r="BB87" s="19"/>
      <c r="BC87" s="19"/>
      <c r="BD87" s="19"/>
      <c r="BE87" s="19"/>
      <c r="BF87" s="23"/>
      <c r="BG87" s="24"/>
      <c r="BH87" s="25">
        <v>591</v>
      </c>
    </row>
    <row r="88" spans="1:60">
      <c r="A88">
        <v>2009</v>
      </c>
      <c r="B88" s="41">
        <v>7.3999999999999996E-2</v>
      </c>
      <c r="C88" s="41">
        <f t="shared" si="2"/>
        <v>7.363641272069542E-3</v>
      </c>
      <c r="D88">
        <v>0.5</v>
      </c>
      <c r="F88" s="10">
        <v>592</v>
      </c>
      <c r="G88" s="26" t="s">
        <v>225</v>
      </c>
      <c r="H88" s="27" t="s">
        <v>226</v>
      </c>
      <c r="I88" s="27" t="s">
        <v>120</v>
      </c>
      <c r="J88" s="28" t="s">
        <v>210</v>
      </c>
      <c r="K88" s="28" t="s">
        <v>210</v>
      </c>
      <c r="L88" s="29" t="s">
        <v>227</v>
      </c>
      <c r="M88" s="30">
        <v>17.5</v>
      </c>
      <c r="N88" s="27" t="s">
        <v>228</v>
      </c>
      <c r="O88" s="31">
        <v>30.602550999999998</v>
      </c>
      <c r="P88" s="31">
        <v>-25.141580999999999</v>
      </c>
      <c r="Q88" s="27">
        <v>2</v>
      </c>
      <c r="R88" s="27">
        <v>100</v>
      </c>
      <c r="S88" s="27" t="s">
        <v>58</v>
      </c>
      <c r="T88" s="27"/>
      <c r="U88" s="27" t="s">
        <v>224</v>
      </c>
      <c r="V88" s="32" t="s">
        <v>229</v>
      </c>
      <c r="W88" s="33">
        <v>257.25</v>
      </c>
      <c r="X88" s="34">
        <v>2.9</v>
      </c>
      <c r="Y88" s="34">
        <v>18521</v>
      </c>
      <c r="Z88" s="33">
        <v>1843</v>
      </c>
      <c r="AA88" s="33">
        <v>1727.9067055393589</v>
      </c>
      <c r="AB88" s="33">
        <v>171.94169096209913</v>
      </c>
      <c r="AC88" s="32">
        <v>9.9508665838777599</v>
      </c>
      <c r="AD88" s="34">
        <v>1189</v>
      </c>
      <c r="AE88" s="34">
        <v>267</v>
      </c>
      <c r="AF88" s="33">
        <v>387</v>
      </c>
      <c r="AG88" s="32">
        <v>64.514378730330975</v>
      </c>
      <c r="AH88" s="32">
        <v>14.487249050461203</v>
      </c>
      <c r="AI88" s="32">
        <v>20.998372219207813</v>
      </c>
      <c r="AJ88" s="32">
        <v>87.67</v>
      </c>
      <c r="AK88" s="32">
        <v>90.03</v>
      </c>
      <c r="AL88" s="32">
        <v>66.11</v>
      </c>
      <c r="AM88" s="32">
        <v>68.94</v>
      </c>
      <c r="AN88" s="33">
        <v>106.98</v>
      </c>
      <c r="AO88" s="33">
        <v>4463</v>
      </c>
      <c r="AP88" s="32">
        <v>24.096971005885212</v>
      </c>
      <c r="AQ88" s="35">
        <v>220</v>
      </c>
      <c r="AR88" s="36">
        <v>39962</v>
      </c>
      <c r="AS88" s="37">
        <v>0.625</v>
      </c>
      <c r="AT88" s="35">
        <v>146</v>
      </c>
      <c r="AU88" s="36">
        <v>39962</v>
      </c>
      <c r="AV88" s="37">
        <v>0.625</v>
      </c>
      <c r="AW88" s="35">
        <v>125</v>
      </c>
      <c r="AX88" s="36">
        <v>39955</v>
      </c>
      <c r="AY88" s="37">
        <v>0.45833333333333331</v>
      </c>
      <c r="AZ88" s="34">
        <v>146</v>
      </c>
      <c r="BA88" s="34">
        <v>125</v>
      </c>
      <c r="BB88" s="34"/>
      <c r="BC88" s="34"/>
      <c r="BD88" s="34"/>
      <c r="BE88" s="34"/>
      <c r="BF88" s="38"/>
      <c r="BG88" s="39"/>
      <c r="BH88" s="25">
        <v>592</v>
      </c>
    </row>
    <row r="89" spans="1:60">
      <c r="A89">
        <v>2009</v>
      </c>
      <c r="B89" s="41">
        <v>7.0999999999999994E-2</v>
      </c>
      <c r="C89" s="41">
        <f t="shared" si="2"/>
        <v>8.168494058850527E-3</v>
      </c>
      <c r="D89">
        <v>0.5</v>
      </c>
      <c r="F89" s="10">
        <v>593</v>
      </c>
      <c r="G89" s="11" t="s">
        <v>230</v>
      </c>
      <c r="H89" s="12" t="s">
        <v>231</v>
      </c>
      <c r="I89" s="12" t="s">
        <v>120</v>
      </c>
      <c r="J89" s="13" t="s">
        <v>210</v>
      </c>
      <c r="K89" s="13" t="s">
        <v>210</v>
      </c>
      <c r="L89" s="14" t="s">
        <v>232</v>
      </c>
      <c r="M89" s="15">
        <v>11.8</v>
      </c>
      <c r="N89" s="12" t="s">
        <v>233</v>
      </c>
      <c r="O89" s="16">
        <v>30.768650000000001</v>
      </c>
      <c r="P89" s="16">
        <v>-25.220839999999999</v>
      </c>
      <c r="Q89" s="12">
        <v>2</v>
      </c>
      <c r="R89" s="12">
        <v>100</v>
      </c>
      <c r="S89" s="12" t="s">
        <v>58</v>
      </c>
      <c r="T89" s="12"/>
      <c r="U89" s="12" t="s">
        <v>234</v>
      </c>
      <c r="V89" s="17" t="s">
        <v>235</v>
      </c>
      <c r="W89" s="18">
        <v>259.41000000000003</v>
      </c>
      <c r="X89" s="19">
        <v>3</v>
      </c>
      <c r="Y89" s="19">
        <v>19609</v>
      </c>
      <c r="Z89" s="18">
        <v>2256</v>
      </c>
      <c r="AA89" s="18">
        <v>1814.178327743726</v>
      </c>
      <c r="AB89" s="18">
        <v>208.71978720943679</v>
      </c>
      <c r="AC89" s="17">
        <v>11.50492120964863</v>
      </c>
      <c r="AD89" s="19">
        <v>1520</v>
      </c>
      <c r="AE89" s="19">
        <v>310</v>
      </c>
      <c r="AF89" s="18">
        <v>426</v>
      </c>
      <c r="AG89" s="17">
        <v>67.37588652482269</v>
      </c>
      <c r="AH89" s="17">
        <v>13.741134751773048</v>
      </c>
      <c r="AI89" s="17">
        <v>18.882978723404257</v>
      </c>
      <c r="AJ89" s="17">
        <v>107.24</v>
      </c>
      <c r="AK89" s="17">
        <v>109.78</v>
      </c>
      <c r="AL89" s="17">
        <v>87.7</v>
      </c>
      <c r="AM89" s="17">
        <v>88.94</v>
      </c>
      <c r="AN89" s="18">
        <v>125.98</v>
      </c>
      <c r="AO89" s="18">
        <v>13384</v>
      </c>
      <c r="AP89" s="17">
        <v>68.254372991993478</v>
      </c>
      <c r="AQ89" s="20">
        <v>223</v>
      </c>
      <c r="AR89" s="21">
        <v>39962</v>
      </c>
      <c r="AS89" s="22">
        <v>0.70833333333333337</v>
      </c>
      <c r="AT89" s="20">
        <v>133</v>
      </c>
      <c r="AU89" s="21">
        <v>39962</v>
      </c>
      <c r="AV89" s="22">
        <v>0.70833333333333337</v>
      </c>
      <c r="AW89" s="20">
        <v>118</v>
      </c>
      <c r="AX89" s="21">
        <v>39962</v>
      </c>
      <c r="AY89" s="22">
        <v>0.66666666666666663</v>
      </c>
      <c r="AZ89" s="19">
        <v>133</v>
      </c>
      <c r="BA89" s="19">
        <v>118</v>
      </c>
      <c r="BB89" s="19"/>
      <c r="BC89" s="19"/>
      <c r="BD89" s="19"/>
      <c r="BE89" s="19"/>
      <c r="BF89" s="23"/>
      <c r="BG89" s="24"/>
      <c r="BH89" s="25">
        <v>593</v>
      </c>
    </row>
    <row r="90" spans="1:60">
      <c r="A90">
        <v>2009</v>
      </c>
      <c r="B90" s="41">
        <v>9.6000000000000002E-2</v>
      </c>
      <c r="C90" s="41">
        <f t="shared" si="2"/>
        <v>1.0868652091582028E-2</v>
      </c>
      <c r="D90">
        <v>0.5</v>
      </c>
      <c r="F90" s="10">
        <v>602</v>
      </c>
      <c r="G90" s="26" t="s">
        <v>236</v>
      </c>
      <c r="H90" s="27" t="s">
        <v>237</v>
      </c>
      <c r="I90" s="27" t="s">
        <v>120</v>
      </c>
      <c r="J90" s="28" t="s">
        <v>238</v>
      </c>
      <c r="K90" s="28" t="s">
        <v>238</v>
      </c>
      <c r="L90" s="29" t="s">
        <v>222</v>
      </c>
      <c r="M90" s="30">
        <v>80.5</v>
      </c>
      <c r="N90" s="27" t="s">
        <v>239</v>
      </c>
      <c r="O90" s="31">
        <v>31.026171000000001</v>
      </c>
      <c r="P90" s="31">
        <v>-24.456890000000001</v>
      </c>
      <c r="Q90" s="27">
        <v>2</v>
      </c>
      <c r="R90" s="27">
        <v>120</v>
      </c>
      <c r="S90" s="27" t="s">
        <v>58</v>
      </c>
      <c r="T90" s="27"/>
      <c r="U90" s="27" t="s">
        <v>240</v>
      </c>
      <c r="V90" s="32" t="s">
        <v>241</v>
      </c>
      <c r="W90" s="33">
        <v>180</v>
      </c>
      <c r="X90" s="34">
        <v>2.1</v>
      </c>
      <c r="Y90" s="34">
        <v>17427</v>
      </c>
      <c r="Z90" s="33">
        <v>1973</v>
      </c>
      <c r="AA90" s="33">
        <v>2323.6</v>
      </c>
      <c r="AB90" s="33">
        <v>263.06666666666666</v>
      </c>
      <c r="AC90" s="32">
        <v>11.321512595397945</v>
      </c>
      <c r="AD90" s="34">
        <v>895</v>
      </c>
      <c r="AE90" s="34">
        <v>579</v>
      </c>
      <c r="AF90" s="33">
        <v>499</v>
      </c>
      <c r="AG90" s="32">
        <v>45.362392295995946</v>
      </c>
      <c r="AH90" s="32">
        <v>29.34617334009123</v>
      </c>
      <c r="AI90" s="32">
        <v>25.291434363912824</v>
      </c>
      <c r="AJ90" s="32">
        <v>101.93</v>
      </c>
      <c r="AK90" s="32">
        <v>103.9</v>
      </c>
      <c r="AL90" s="32">
        <v>86.47</v>
      </c>
      <c r="AM90" s="32">
        <v>81.900000000000006</v>
      </c>
      <c r="AN90" s="33">
        <v>121.99</v>
      </c>
      <c r="AO90" s="33">
        <v>2808</v>
      </c>
      <c r="AP90" s="32">
        <v>16.112928214839041</v>
      </c>
      <c r="AQ90" s="35">
        <v>305</v>
      </c>
      <c r="AR90" s="36">
        <v>39948</v>
      </c>
      <c r="AS90" s="37">
        <v>0.70833333333333337</v>
      </c>
      <c r="AT90" s="35">
        <v>138</v>
      </c>
      <c r="AU90" s="36">
        <v>39948</v>
      </c>
      <c r="AV90" s="37">
        <v>0.66666666666666663</v>
      </c>
      <c r="AW90" s="35">
        <v>172</v>
      </c>
      <c r="AX90" s="36">
        <v>39948</v>
      </c>
      <c r="AY90" s="37">
        <v>0.70833333333333337</v>
      </c>
      <c r="AZ90" s="34">
        <v>138</v>
      </c>
      <c r="BA90" s="34">
        <v>172</v>
      </c>
      <c r="BB90" s="34"/>
      <c r="BC90" s="34"/>
      <c r="BD90" s="34"/>
      <c r="BE90" s="34"/>
      <c r="BF90" s="38"/>
      <c r="BG90" s="39"/>
      <c r="BH90" s="25">
        <v>602</v>
      </c>
    </row>
    <row r="91" spans="1:60">
      <c r="A91">
        <v>2009</v>
      </c>
      <c r="B91" s="41">
        <v>7.3999999999999996E-2</v>
      </c>
      <c r="C91" s="41">
        <f t="shared" si="2"/>
        <v>6.4436728206382198E-3</v>
      </c>
      <c r="D91">
        <v>0.4</v>
      </c>
      <c r="F91" s="10">
        <v>603</v>
      </c>
      <c r="G91" s="11" t="s">
        <v>242</v>
      </c>
      <c r="H91" s="12" t="s">
        <v>243</v>
      </c>
      <c r="I91" s="12" t="s">
        <v>120</v>
      </c>
      <c r="J91" s="13" t="s">
        <v>238</v>
      </c>
      <c r="K91" s="13" t="s">
        <v>238</v>
      </c>
      <c r="L91" s="14" t="s">
        <v>232</v>
      </c>
      <c r="M91" s="15">
        <v>20.2</v>
      </c>
      <c r="N91" s="12" t="s">
        <v>244</v>
      </c>
      <c r="O91" s="16">
        <v>31.001940000000001</v>
      </c>
      <c r="P91" s="16">
        <v>-25.182880000000001</v>
      </c>
      <c r="Q91" s="12">
        <v>2</v>
      </c>
      <c r="R91" s="12">
        <v>100</v>
      </c>
      <c r="S91" s="12" t="s">
        <v>58</v>
      </c>
      <c r="T91" s="12"/>
      <c r="U91" s="12" t="s">
        <v>245</v>
      </c>
      <c r="V91" s="17" t="s">
        <v>246</v>
      </c>
      <c r="W91" s="18">
        <v>262.25</v>
      </c>
      <c r="X91" s="19">
        <v>3</v>
      </c>
      <c r="Y91" s="19">
        <v>40895</v>
      </c>
      <c r="Z91" s="18">
        <v>3561</v>
      </c>
      <c r="AA91" s="18">
        <v>3742.5357483317448</v>
      </c>
      <c r="AB91" s="18">
        <v>325.88751191611061</v>
      </c>
      <c r="AC91" s="17">
        <v>8.7076659738354323</v>
      </c>
      <c r="AD91" s="19">
        <v>1887</v>
      </c>
      <c r="AE91" s="19">
        <v>616</v>
      </c>
      <c r="AF91" s="18">
        <v>1058</v>
      </c>
      <c r="AG91" s="17">
        <v>52.990732940185339</v>
      </c>
      <c r="AH91" s="17">
        <v>17.298511654029767</v>
      </c>
      <c r="AI91" s="17">
        <v>29.710755405784894</v>
      </c>
      <c r="AJ91" s="17">
        <v>102.15</v>
      </c>
      <c r="AK91" s="17">
        <v>104.29</v>
      </c>
      <c r="AL91" s="17">
        <v>79.7</v>
      </c>
      <c r="AM91" s="17">
        <v>83.92</v>
      </c>
      <c r="AN91" s="18">
        <v>118.98</v>
      </c>
      <c r="AO91" s="18">
        <v>23890</v>
      </c>
      <c r="AP91" s="17">
        <v>58.417899498716217</v>
      </c>
      <c r="AQ91" s="20">
        <v>439</v>
      </c>
      <c r="AR91" s="21">
        <v>39962</v>
      </c>
      <c r="AS91" s="22">
        <v>0.66666666666666663</v>
      </c>
      <c r="AT91" s="20">
        <v>279</v>
      </c>
      <c r="AU91" s="21">
        <v>39962</v>
      </c>
      <c r="AV91" s="22">
        <v>0.66666666666666663</v>
      </c>
      <c r="AW91" s="20">
        <v>219</v>
      </c>
      <c r="AX91" s="21">
        <v>39964</v>
      </c>
      <c r="AY91" s="22">
        <v>0.70833333333333337</v>
      </c>
      <c r="AZ91" s="19">
        <v>279</v>
      </c>
      <c r="BA91" s="19">
        <v>219</v>
      </c>
      <c r="BB91" s="19"/>
      <c r="BC91" s="19"/>
      <c r="BD91" s="19"/>
      <c r="BE91" s="19"/>
      <c r="BF91" s="23"/>
      <c r="BG91" s="24"/>
      <c r="BH91" s="25">
        <v>603</v>
      </c>
    </row>
    <row r="92" spans="1:60">
      <c r="A92">
        <v>2009</v>
      </c>
      <c r="B92" s="41">
        <v>0.10100000000000001</v>
      </c>
      <c r="C92" s="41">
        <f t="shared" si="2"/>
        <v>1.1207644121128143E-2</v>
      </c>
      <c r="D92">
        <v>0.7</v>
      </c>
      <c r="F92" s="10">
        <v>604</v>
      </c>
      <c r="G92" s="26" t="s">
        <v>247</v>
      </c>
      <c r="H92" s="27" t="s">
        <v>248</v>
      </c>
      <c r="I92" s="27" t="s">
        <v>120</v>
      </c>
      <c r="J92" s="28" t="s">
        <v>238</v>
      </c>
      <c r="K92" s="28" t="s">
        <v>238</v>
      </c>
      <c r="L92" s="29" t="s">
        <v>249</v>
      </c>
      <c r="M92" s="30">
        <v>18</v>
      </c>
      <c r="N92" s="27" t="s">
        <v>250</v>
      </c>
      <c r="O92" s="31">
        <v>31.114879999999999</v>
      </c>
      <c r="P92" s="31">
        <v>-24.907889999999998</v>
      </c>
      <c r="Q92" s="27">
        <v>2</v>
      </c>
      <c r="R92" s="27">
        <v>80</v>
      </c>
      <c r="S92" s="27" t="s">
        <v>58</v>
      </c>
      <c r="T92" s="27"/>
      <c r="U92" s="27" t="s">
        <v>251</v>
      </c>
      <c r="V92" s="32" t="s">
        <v>252</v>
      </c>
      <c r="W92" s="33">
        <v>561.5</v>
      </c>
      <c r="X92" s="34">
        <v>6.4</v>
      </c>
      <c r="Y92" s="34">
        <v>138564</v>
      </c>
      <c r="Z92" s="33">
        <v>15376</v>
      </c>
      <c r="AA92" s="33">
        <v>5922.5930543187897</v>
      </c>
      <c r="AB92" s="33">
        <v>657.21104185218167</v>
      </c>
      <c r="AC92" s="32">
        <v>11.096677347651626</v>
      </c>
      <c r="AD92" s="34">
        <v>8816</v>
      </c>
      <c r="AE92" s="34">
        <v>2898</v>
      </c>
      <c r="AF92" s="33">
        <v>3662</v>
      </c>
      <c r="AG92" s="32">
        <v>57.336108220603542</v>
      </c>
      <c r="AH92" s="32">
        <v>18.847554630593134</v>
      </c>
      <c r="AI92" s="32">
        <v>23.816337148803328</v>
      </c>
      <c r="AJ92" s="32">
        <v>90.97</v>
      </c>
      <c r="AK92" s="32">
        <v>91.96</v>
      </c>
      <c r="AL92" s="32">
        <v>83.06</v>
      </c>
      <c r="AM92" s="32">
        <v>72.900000000000006</v>
      </c>
      <c r="AN92" s="33">
        <v>109.98</v>
      </c>
      <c r="AO92" s="33">
        <v>100296</v>
      </c>
      <c r="AP92" s="32">
        <v>72.382436996622502</v>
      </c>
      <c r="AQ92" s="35">
        <v>760</v>
      </c>
      <c r="AR92" s="36">
        <v>40116</v>
      </c>
      <c r="AS92" s="37">
        <v>0.70833333333333337</v>
      </c>
      <c r="AT92" s="35">
        <v>447</v>
      </c>
      <c r="AU92" s="36">
        <v>40116</v>
      </c>
      <c r="AV92" s="37">
        <v>0.79166666666666663</v>
      </c>
      <c r="AW92" s="35">
        <v>340</v>
      </c>
      <c r="AX92" s="36">
        <v>40116</v>
      </c>
      <c r="AY92" s="37">
        <v>0.70833333333333337</v>
      </c>
      <c r="AZ92" s="34">
        <v>447</v>
      </c>
      <c r="BA92" s="34">
        <v>340</v>
      </c>
      <c r="BB92" s="34"/>
      <c r="BC92" s="34"/>
      <c r="BD92" s="34"/>
      <c r="BE92" s="34"/>
      <c r="BF92" s="38"/>
      <c r="BG92" s="39"/>
      <c r="BH92" s="25">
        <v>604</v>
      </c>
    </row>
    <row r="93" spans="1:60">
      <c r="A93">
        <v>2009</v>
      </c>
      <c r="B93" s="41">
        <v>0.10299999999999999</v>
      </c>
      <c r="C93" s="41">
        <f t="shared" si="2"/>
        <v>8.3110982109873867E-3</v>
      </c>
      <c r="D93">
        <v>0.6</v>
      </c>
      <c r="E93">
        <v>23</v>
      </c>
      <c r="F93" s="10">
        <v>605</v>
      </c>
      <c r="G93" s="11" t="s">
        <v>253</v>
      </c>
      <c r="H93" s="12" t="s">
        <v>254</v>
      </c>
      <c r="I93" s="12" t="s">
        <v>120</v>
      </c>
      <c r="J93" s="13" t="s">
        <v>238</v>
      </c>
      <c r="K93" s="13" t="s">
        <v>238</v>
      </c>
      <c r="L93" s="14" t="s">
        <v>249</v>
      </c>
      <c r="M93" s="15">
        <v>56.5</v>
      </c>
      <c r="N93" s="12" t="s">
        <v>255</v>
      </c>
      <c r="O93" s="16">
        <v>31.044319000000002</v>
      </c>
      <c r="P93" s="16">
        <v>-24.653410000000001</v>
      </c>
      <c r="Q93" s="12">
        <v>2</v>
      </c>
      <c r="R93" s="12">
        <v>80</v>
      </c>
      <c r="S93" s="12" t="s">
        <v>58</v>
      </c>
      <c r="T93" s="12"/>
      <c r="U93" s="12" t="s">
        <v>241</v>
      </c>
      <c r="V93" s="17" t="s">
        <v>251</v>
      </c>
      <c r="W93" s="18">
        <v>284.11</v>
      </c>
      <c r="X93" s="19">
        <v>3.2</v>
      </c>
      <c r="Y93" s="19">
        <v>56847</v>
      </c>
      <c r="Z93" s="18">
        <v>4587</v>
      </c>
      <c r="AA93" s="18">
        <v>4802.1118580831362</v>
      </c>
      <c r="AB93" s="18">
        <v>387.48372109394245</v>
      </c>
      <c r="AC93" s="17">
        <v>8.0690273893081432</v>
      </c>
      <c r="AD93" s="19">
        <v>2530</v>
      </c>
      <c r="AE93" s="19">
        <v>811</v>
      </c>
      <c r="AF93" s="18">
        <v>1246</v>
      </c>
      <c r="AG93" s="17">
        <v>55.15587529976019</v>
      </c>
      <c r="AH93" s="17">
        <v>17.680401133638544</v>
      </c>
      <c r="AI93" s="17">
        <v>27.163723566601266</v>
      </c>
      <c r="AJ93" s="17">
        <v>90.8</v>
      </c>
      <c r="AK93" s="17">
        <v>91.39</v>
      </c>
      <c r="AL93" s="17">
        <v>84.04</v>
      </c>
      <c r="AM93" s="17">
        <v>73.900000000000006</v>
      </c>
      <c r="AN93" s="18">
        <v>108.98</v>
      </c>
      <c r="AO93" s="18">
        <v>42054</v>
      </c>
      <c r="AP93" s="17">
        <v>73.977518602564786</v>
      </c>
      <c r="AQ93" s="20">
        <v>528</v>
      </c>
      <c r="AR93" s="21">
        <v>39962</v>
      </c>
      <c r="AS93" s="22">
        <v>0.625</v>
      </c>
      <c r="AT93" s="20">
        <v>290</v>
      </c>
      <c r="AU93" s="21">
        <v>39962</v>
      </c>
      <c r="AV93" s="22">
        <v>0.625</v>
      </c>
      <c r="AW93" s="20">
        <v>258</v>
      </c>
      <c r="AX93" s="21">
        <v>39962</v>
      </c>
      <c r="AY93" s="22">
        <v>0.70833333333333337</v>
      </c>
      <c r="AZ93" s="19">
        <v>290</v>
      </c>
      <c r="BA93" s="19">
        <v>258</v>
      </c>
      <c r="BB93" s="19"/>
      <c r="BC93" s="19"/>
      <c r="BD93" s="19"/>
      <c r="BE93" s="19"/>
      <c r="BF93" s="23"/>
      <c r="BG93" s="24"/>
      <c r="BH93" s="25">
        <v>605</v>
      </c>
    </row>
    <row r="94" spans="1:60">
      <c r="A94">
        <v>2009</v>
      </c>
      <c r="B94" s="41">
        <v>8.3000000000000004E-2</v>
      </c>
      <c r="C94" s="41">
        <f t="shared" si="2"/>
        <v>9.892318893338187E-3</v>
      </c>
      <c r="D94">
        <v>0.6</v>
      </c>
      <c r="F94" s="10">
        <v>606</v>
      </c>
      <c r="G94" s="26" t="s">
        <v>256</v>
      </c>
      <c r="H94" s="27" t="s">
        <v>257</v>
      </c>
      <c r="I94" s="27" t="s">
        <v>120</v>
      </c>
      <c r="J94" s="28" t="s">
        <v>238</v>
      </c>
      <c r="K94" s="28" t="s">
        <v>238</v>
      </c>
      <c r="L94" s="29" t="s">
        <v>258</v>
      </c>
      <c r="M94" s="30">
        <v>11.8</v>
      </c>
      <c r="N94" s="27" t="s">
        <v>259</v>
      </c>
      <c r="O94" s="31">
        <v>30.891701000000001</v>
      </c>
      <c r="P94" s="31">
        <v>-24.26285</v>
      </c>
      <c r="Q94" s="27">
        <v>2</v>
      </c>
      <c r="R94" s="27">
        <v>120</v>
      </c>
      <c r="S94" s="27" t="s">
        <v>58</v>
      </c>
      <c r="T94" s="27"/>
      <c r="U94" s="27" t="s">
        <v>260</v>
      </c>
      <c r="V94" s="32" t="s">
        <v>240</v>
      </c>
      <c r="W94" s="33">
        <v>405.39</v>
      </c>
      <c r="X94" s="34">
        <v>4.5999999999999996</v>
      </c>
      <c r="Y94" s="34">
        <v>27470</v>
      </c>
      <c r="Z94" s="33">
        <v>3274</v>
      </c>
      <c r="AA94" s="33">
        <v>1626.2857988603566</v>
      </c>
      <c r="AB94" s="33">
        <v>193.82816547028784</v>
      </c>
      <c r="AC94" s="32">
        <v>11.918456497997816</v>
      </c>
      <c r="AD94" s="34">
        <v>1438</v>
      </c>
      <c r="AE94" s="34">
        <v>594</v>
      </c>
      <c r="AF94" s="33">
        <v>1242</v>
      </c>
      <c r="AG94" s="32">
        <v>43.921808185705558</v>
      </c>
      <c r="AH94" s="32">
        <v>18.142944410507024</v>
      </c>
      <c r="AI94" s="32">
        <v>37.935247403787415</v>
      </c>
      <c r="AJ94" s="32">
        <v>107.54</v>
      </c>
      <c r="AK94" s="32">
        <v>110.69</v>
      </c>
      <c r="AL94" s="32">
        <v>84.3</v>
      </c>
      <c r="AM94" s="32">
        <v>85.94</v>
      </c>
      <c r="AN94" s="33">
        <v>127.98</v>
      </c>
      <c r="AO94" s="33">
        <v>6953</v>
      </c>
      <c r="AP94" s="32">
        <v>25.311248634874406</v>
      </c>
      <c r="AQ94" s="35">
        <v>241</v>
      </c>
      <c r="AR94" s="36">
        <v>39976</v>
      </c>
      <c r="AS94" s="37">
        <v>0.70833333333333337</v>
      </c>
      <c r="AT94" s="35">
        <v>134</v>
      </c>
      <c r="AU94" s="36">
        <v>39976</v>
      </c>
      <c r="AV94" s="37">
        <v>0.70833333333333337</v>
      </c>
      <c r="AW94" s="35">
        <v>107</v>
      </c>
      <c r="AX94" s="36">
        <v>39976</v>
      </c>
      <c r="AY94" s="37">
        <v>0.70833333333333337</v>
      </c>
      <c r="AZ94" s="34">
        <v>134</v>
      </c>
      <c r="BA94" s="34">
        <v>107</v>
      </c>
      <c r="BB94" s="34"/>
      <c r="BC94" s="34"/>
      <c r="BD94" s="34"/>
      <c r="BE94" s="34"/>
      <c r="BF94" s="38"/>
      <c r="BG94" s="39"/>
      <c r="BH94" s="25">
        <v>606</v>
      </c>
    </row>
    <row r="95" spans="1:60">
      <c r="A95">
        <v>2009</v>
      </c>
      <c r="B95" s="41">
        <v>0.10299999999999999</v>
      </c>
      <c r="C95" s="41">
        <f t="shared" si="2"/>
        <v>1.1680695997252641E-2</v>
      </c>
      <c r="D95">
        <v>0.7</v>
      </c>
      <c r="E95">
        <v>22</v>
      </c>
      <c r="F95" s="10">
        <v>607</v>
      </c>
      <c r="G95" s="11" t="s">
        <v>261</v>
      </c>
      <c r="H95" s="12" t="s">
        <v>262</v>
      </c>
      <c r="I95" s="12" t="s">
        <v>120</v>
      </c>
      <c r="J95" s="13" t="s">
        <v>238</v>
      </c>
      <c r="K95" s="13" t="s">
        <v>238</v>
      </c>
      <c r="L95" s="14" t="s">
        <v>258</v>
      </c>
      <c r="M95" s="15">
        <v>28</v>
      </c>
      <c r="N95" s="12" t="s">
        <v>263</v>
      </c>
      <c r="O95" s="16">
        <v>30.837139000000001</v>
      </c>
      <c r="P95" s="16">
        <v>-24.15</v>
      </c>
      <c r="Q95" s="12">
        <v>2</v>
      </c>
      <c r="R95" s="12">
        <v>120</v>
      </c>
      <c r="S95" s="12" t="s">
        <v>58</v>
      </c>
      <c r="T95" s="12"/>
      <c r="U95" s="12" t="s">
        <v>264</v>
      </c>
      <c r="V95" s="17" t="s">
        <v>260</v>
      </c>
      <c r="W95" s="18">
        <v>287.25</v>
      </c>
      <c r="X95" s="19">
        <v>3.3</v>
      </c>
      <c r="Y95" s="19">
        <v>26207</v>
      </c>
      <c r="Z95" s="18">
        <v>2972</v>
      </c>
      <c r="AA95" s="18">
        <v>2189.6187989556138</v>
      </c>
      <c r="AB95" s="18">
        <v>248.31331592689298</v>
      </c>
      <c r="AC95" s="17">
        <v>11.34048155073072</v>
      </c>
      <c r="AD95" s="19">
        <v>1221</v>
      </c>
      <c r="AE95" s="19">
        <v>562</v>
      </c>
      <c r="AF95" s="18">
        <v>1189</v>
      </c>
      <c r="AG95" s="17">
        <v>41.08344549125168</v>
      </c>
      <c r="AH95" s="17">
        <v>18.909825033647376</v>
      </c>
      <c r="AI95" s="17">
        <v>40.006729475100947</v>
      </c>
      <c r="AJ95" s="17">
        <v>103.53</v>
      </c>
      <c r="AK95" s="17">
        <v>106</v>
      </c>
      <c r="AL95" s="17">
        <v>84.16</v>
      </c>
      <c r="AM95" s="17">
        <v>83.92</v>
      </c>
      <c r="AN95" s="18">
        <v>122.99</v>
      </c>
      <c r="AO95" s="18">
        <v>4545</v>
      </c>
      <c r="AP95" s="17">
        <v>17.342694699889343</v>
      </c>
      <c r="AQ95" s="20">
        <v>276</v>
      </c>
      <c r="AR95" s="21">
        <v>39964</v>
      </c>
      <c r="AS95" s="22">
        <v>0.70833333333333337</v>
      </c>
      <c r="AT95" s="20">
        <v>161</v>
      </c>
      <c r="AU95" s="21">
        <v>39964</v>
      </c>
      <c r="AV95" s="22">
        <v>0.70833333333333337</v>
      </c>
      <c r="AW95" s="20">
        <v>141</v>
      </c>
      <c r="AX95" s="21">
        <v>39962</v>
      </c>
      <c r="AY95" s="22">
        <v>0.66666666666666663</v>
      </c>
      <c r="AZ95" s="19">
        <v>161</v>
      </c>
      <c r="BA95" s="19">
        <v>141</v>
      </c>
      <c r="BB95" s="19"/>
      <c r="BC95" s="19"/>
      <c r="BD95" s="19"/>
      <c r="BE95" s="19"/>
      <c r="BF95" s="23"/>
      <c r="BG95" s="24"/>
      <c r="BH95" s="25">
        <v>607</v>
      </c>
    </row>
    <row r="96" spans="1:60">
      <c r="A96">
        <v>2009</v>
      </c>
      <c r="B96" s="41">
        <v>0.111</v>
      </c>
      <c r="C96" s="41">
        <f t="shared" si="2"/>
        <v>5.9438877081904153E-3</v>
      </c>
      <c r="D96">
        <v>0.6</v>
      </c>
      <c r="F96" s="10">
        <v>640</v>
      </c>
      <c r="G96" s="26" t="s">
        <v>265</v>
      </c>
      <c r="H96" s="27" t="s">
        <v>266</v>
      </c>
      <c r="I96" s="27" t="s">
        <v>132</v>
      </c>
      <c r="J96" s="28" t="s">
        <v>267</v>
      </c>
      <c r="K96" s="28" t="s">
        <v>267</v>
      </c>
      <c r="L96" s="29" t="s">
        <v>191</v>
      </c>
      <c r="M96" s="30">
        <v>17.3</v>
      </c>
      <c r="N96" s="27" t="s">
        <v>268</v>
      </c>
      <c r="O96" s="31">
        <v>29.619789000000001</v>
      </c>
      <c r="P96" s="31">
        <v>-23.897449000000002</v>
      </c>
      <c r="Q96" s="27">
        <v>4</v>
      </c>
      <c r="R96" s="27">
        <v>100</v>
      </c>
      <c r="S96" s="27" t="s">
        <v>58</v>
      </c>
      <c r="T96" s="27"/>
      <c r="U96" s="27" t="s">
        <v>269</v>
      </c>
      <c r="V96" s="32" t="s">
        <v>59</v>
      </c>
      <c r="W96" s="33">
        <v>4971.3999999999996</v>
      </c>
      <c r="X96" s="34">
        <v>56.8</v>
      </c>
      <c r="Y96" s="34">
        <v>3272545</v>
      </c>
      <c r="Z96" s="33">
        <v>175240</v>
      </c>
      <c r="AA96" s="33">
        <v>15798.583899907473</v>
      </c>
      <c r="AB96" s="33">
        <v>845.99106891418921</v>
      </c>
      <c r="AC96" s="32">
        <v>5.3548537911625358</v>
      </c>
      <c r="AD96" s="34">
        <v>95805</v>
      </c>
      <c r="AE96" s="34">
        <v>60526</v>
      </c>
      <c r="AF96" s="33">
        <v>18909</v>
      </c>
      <c r="AG96" s="32">
        <v>54.670737274594842</v>
      </c>
      <c r="AH96" s="32">
        <v>34.538918055238533</v>
      </c>
      <c r="AI96" s="32">
        <v>10.790344670166627</v>
      </c>
      <c r="AJ96" s="32">
        <v>100.95</v>
      </c>
      <c r="AK96" s="32">
        <v>101.95</v>
      </c>
      <c r="AL96" s="32">
        <v>83.14</v>
      </c>
      <c r="AM96" s="32">
        <v>81.91</v>
      </c>
      <c r="AN96" s="33">
        <v>119.98</v>
      </c>
      <c r="AO96" s="33">
        <v>1699702</v>
      </c>
      <c r="AP96" s="32">
        <v>51.938231559841043</v>
      </c>
      <c r="AQ96" s="35">
        <v>1891</v>
      </c>
      <c r="AR96" s="36">
        <v>40032</v>
      </c>
      <c r="AS96" s="37">
        <v>0.75</v>
      </c>
      <c r="AT96" s="35">
        <v>1332</v>
      </c>
      <c r="AU96" s="36">
        <v>40032</v>
      </c>
      <c r="AV96" s="37">
        <v>0.75</v>
      </c>
      <c r="AW96" s="35">
        <v>1227</v>
      </c>
      <c r="AX96" s="36">
        <v>40062</v>
      </c>
      <c r="AY96" s="37">
        <v>0.75</v>
      </c>
      <c r="AZ96" s="34">
        <v>614</v>
      </c>
      <c r="BA96" s="34">
        <v>753</v>
      </c>
      <c r="BB96" s="34">
        <v>637</v>
      </c>
      <c r="BC96" s="34">
        <v>590</v>
      </c>
      <c r="BD96" s="34"/>
      <c r="BE96" s="34"/>
      <c r="BF96" s="38"/>
      <c r="BG96" s="39"/>
      <c r="BH96" s="25">
        <v>640</v>
      </c>
    </row>
    <row r="97" spans="1:60">
      <c r="A97">
        <v>2009</v>
      </c>
      <c r="B97" s="41">
        <v>8.7999999999999995E-2</v>
      </c>
      <c r="C97" s="41"/>
      <c r="D97">
        <v>0.9</v>
      </c>
      <c r="F97" s="10">
        <v>641</v>
      </c>
      <c r="G97" s="11" t="s">
        <v>270</v>
      </c>
      <c r="H97" s="12" t="s">
        <v>271</v>
      </c>
      <c r="I97" s="12" t="s">
        <v>120</v>
      </c>
      <c r="J97" s="13" t="s">
        <v>267</v>
      </c>
      <c r="K97" s="13" t="s">
        <v>267</v>
      </c>
      <c r="L97" s="14" t="s">
        <v>191</v>
      </c>
      <c r="M97" s="15">
        <v>86.5</v>
      </c>
      <c r="N97" s="12" t="s">
        <v>272</v>
      </c>
      <c r="O97" s="16">
        <v>30.024750000000001</v>
      </c>
      <c r="P97" s="16">
        <v>-23.852810000000002</v>
      </c>
      <c r="Q97" s="12">
        <v>2</v>
      </c>
      <c r="R97" s="12">
        <v>80</v>
      </c>
      <c r="S97" s="12" t="s">
        <v>58</v>
      </c>
      <c r="T97" s="12"/>
      <c r="U97" s="12" t="s">
        <v>269</v>
      </c>
      <c r="V97" s="17" t="s">
        <v>59</v>
      </c>
      <c r="W97" s="18">
        <v>297.83999999999997</v>
      </c>
      <c r="X97" s="19">
        <v>3.4</v>
      </c>
      <c r="Y97" s="19">
        <v>42129</v>
      </c>
      <c r="Z97" s="18">
        <v>1964</v>
      </c>
      <c r="AA97" s="18">
        <v>3394.7622884770344</v>
      </c>
      <c r="AB97" s="18">
        <v>158.25946817082999</v>
      </c>
      <c r="AC97" s="17">
        <v>4.6618718697334378</v>
      </c>
      <c r="AD97" s="19">
        <v>1454</v>
      </c>
      <c r="AE97" s="19">
        <v>267</v>
      </c>
      <c r="AF97" s="18">
        <v>243</v>
      </c>
      <c r="AG97" s="17">
        <v>74.032586558044812</v>
      </c>
      <c r="AH97" s="17">
        <v>13.594704684317719</v>
      </c>
      <c r="AI97" s="17">
        <v>12.372708757637474</v>
      </c>
      <c r="AJ97" s="17">
        <v>99.8</v>
      </c>
      <c r="AK97" s="17">
        <v>100.62</v>
      </c>
      <c r="AL97" s="17">
        <v>83.15</v>
      </c>
      <c r="AM97" s="17">
        <v>81.900000000000006</v>
      </c>
      <c r="AN97" s="18">
        <v>117.98</v>
      </c>
      <c r="AO97" s="18">
        <v>36913</v>
      </c>
      <c r="AP97" s="17">
        <v>87.61897980013768</v>
      </c>
      <c r="AQ97" s="20">
        <v>419</v>
      </c>
      <c r="AR97" s="21">
        <v>39955</v>
      </c>
      <c r="AS97" s="22">
        <v>0.75</v>
      </c>
      <c r="AT97" s="20">
        <v>248</v>
      </c>
      <c r="AU97" s="21">
        <v>39962</v>
      </c>
      <c r="AV97" s="22">
        <v>0.79166666666666663</v>
      </c>
      <c r="AW97" s="20">
        <v>210</v>
      </c>
      <c r="AX97" s="21">
        <v>39955</v>
      </c>
      <c r="AY97" s="22">
        <v>0.75</v>
      </c>
      <c r="AZ97" s="19">
        <v>248</v>
      </c>
      <c r="BA97" s="19">
        <v>210</v>
      </c>
      <c r="BB97" s="19"/>
      <c r="BC97" s="19"/>
      <c r="BD97" s="19"/>
      <c r="BE97" s="19"/>
      <c r="BF97" s="23"/>
      <c r="BG97" s="24"/>
      <c r="BH97" s="25">
        <v>641</v>
      </c>
    </row>
    <row r="98" spans="1:60">
      <c r="A98">
        <v>2009</v>
      </c>
      <c r="B98" s="41">
        <v>7.6999999999999999E-2</v>
      </c>
      <c r="C98" s="41">
        <f t="shared" ref="C98:C115" si="3">+B98*(AC98/100)</f>
        <v>7.2539241311593301E-3</v>
      </c>
      <c r="D98">
        <v>0.5</v>
      </c>
      <c r="F98" s="10">
        <v>642</v>
      </c>
      <c r="G98" s="26" t="s">
        <v>273</v>
      </c>
      <c r="H98" s="27" t="s">
        <v>274</v>
      </c>
      <c r="I98" s="27" t="s">
        <v>120</v>
      </c>
      <c r="J98" s="28" t="s">
        <v>267</v>
      </c>
      <c r="K98" s="28" t="s">
        <v>267</v>
      </c>
      <c r="L98" s="29" t="s">
        <v>222</v>
      </c>
      <c r="M98" s="30">
        <v>8</v>
      </c>
      <c r="N98" s="27" t="s">
        <v>275</v>
      </c>
      <c r="O98" s="31">
        <v>30.202559999999998</v>
      </c>
      <c r="P98" s="31">
        <v>-23.812071</v>
      </c>
      <c r="Q98" s="27">
        <v>2</v>
      </c>
      <c r="R98" s="27">
        <v>80</v>
      </c>
      <c r="S98" s="27" t="s">
        <v>58</v>
      </c>
      <c r="T98" s="27"/>
      <c r="U98" s="27" t="s">
        <v>276</v>
      </c>
      <c r="V98" s="32" t="s">
        <v>269</v>
      </c>
      <c r="W98" s="33">
        <v>333.81</v>
      </c>
      <c r="X98" s="34">
        <v>3.8</v>
      </c>
      <c r="Y98" s="34">
        <v>72309</v>
      </c>
      <c r="Z98" s="33">
        <v>6812</v>
      </c>
      <c r="AA98" s="33">
        <v>5198.8136964141277</v>
      </c>
      <c r="AB98" s="33">
        <v>489.7636379976633</v>
      </c>
      <c r="AC98" s="32">
        <v>9.4206806898173117</v>
      </c>
      <c r="AD98" s="34">
        <v>3584</v>
      </c>
      <c r="AE98" s="34">
        <v>1286</v>
      </c>
      <c r="AF98" s="33">
        <v>1942</v>
      </c>
      <c r="AG98" s="32">
        <v>52.613035819142681</v>
      </c>
      <c r="AH98" s="32">
        <v>18.878449794480328</v>
      </c>
      <c r="AI98" s="32">
        <v>28.50851438637698</v>
      </c>
      <c r="AJ98" s="32">
        <v>88.44</v>
      </c>
      <c r="AK98" s="32">
        <v>89.34</v>
      </c>
      <c r="AL98" s="32">
        <v>79.83</v>
      </c>
      <c r="AM98" s="32">
        <v>71.84</v>
      </c>
      <c r="AN98" s="33">
        <v>106.99</v>
      </c>
      <c r="AO98" s="33">
        <v>47908</v>
      </c>
      <c r="AP98" s="32">
        <v>66.254546460329976</v>
      </c>
      <c r="AQ98" s="35">
        <v>624</v>
      </c>
      <c r="AR98" s="36">
        <v>39941</v>
      </c>
      <c r="AS98" s="37">
        <v>0.70833333333333337</v>
      </c>
      <c r="AT98" s="35">
        <v>353</v>
      </c>
      <c r="AU98" s="36">
        <v>39948</v>
      </c>
      <c r="AV98" s="37">
        <v>0.54166666666666663</v>
      </c>
      <c r="AW98" s="35">
        <v>384</v>
      </c>
      <c r="AX98" s="36">
        <v>39941</v>
      </c>
      <c r="AY98" s="37">
        <v>0.70833333333333337</v>
      </c>
      <c r="AZ98" s="34">
        <v>353</v>
      </c>
      <c r="BA98" s="34">
        <v>384</v>
      </c>
      <c r="BB98" s="34"/>
      <c r="BC98" s="34"/>
      <c r="BD98" s="34"/>
      <c r="BE98" s="34"/>
      <c r="BF98" s="38"/>
      <c r="BG98" s="39"/>
      <c r="BH98" s="25">
        <v>642</v>
      </c>
    </row>
    <row r="99" spans="1:60">
      <c r="A99">
        <v>2009</v>
      </c>
      <c r="B99" s="41">
        <v>9.0999999999999998E-2</v>
      </c>
      <c r="C99" s="41">
        <f t="shared" si="3"/>
        <v>1.0518237801989579E-2</v>
      </c>
      <c r="D99">
        <v>0.5</v>
      </c>
      <c r="E99">
        <v>19</v>
      </c>
      <c r="F99" s="10">
        <v>643</v>
      </c>
      <c r="G99" s="11" t="s">
        <v>277</v>
      </c>
      <c r="H99" s="12" t="s">
        <v>278</v>
      </c>
      <c r="I99" s="12" t="s">
        <v>120</v>
      </c>
      <c r="J99" s="13" t="s">
        <v>267</v>
      </c>
      <c r="K99" s="13" t="s">
        <v>267</v>
      </c>
      <c r="L99" s="14" t="s">
        <v>222</v>
      </c>
      <c r="M99" s="15">
        <v>45</v>
      </c>
      <c r="N99" s="12" t="s">
        <v>279</v>
      </c>
      <c r="O99" s="16">
        <v>30.533660999999999</v>
      </c>
      <c r="P99" s="16">
        <v>-23.894030000000001</v>
      </c>
      <c r="Q99" s="12">
        <v>2</v>
      </c>
      <c r="R99" s="12">
        <v>120</v>
      </c>
      <c r="S99" s="12" t="s">
        <v>58</v>
      </c>
      <c r="T99" s="12"/>
      <c r="U99" s="12" t="s">
        <v>276</v>
      </c>
      <c r="V99" s="17" t="s">
        <v>280</v>
      </c>
      <c r="W99" s="18">
        <v>336.25</v>
      </c>
      <c r="X99" s="19">
        <v>3.8</v>
      </c>
      <c r="Y99" s="19">
        <v>37998</v>
      </c>
      <c r="Z99" s="18">
        <v>4392</v>
      </c>
      <c r="AA99" s="18">
        <v>2712.124907063197</v>
      </c>
      <c r="AB99" s="18">
        <v>313.48104089219333</v>
      </c>
      <c r="AC99" s="17">
        <v>11.558503079109427</v>
      </c>
      <c r="AD99" s="19">
        <v>1891</v>
      </c>
      <c r="AE99" s="19">
        <v>898</v>
      </c>
      <c r="AF99" s="18">
        <v>1603</v>
      </c>
      <c r="AG99" s="17">
        <v>43.055555555555557</v>
      </c>
      <c r="AH99" s="17">
        <v>20.446265938069217</v>
      </c>
      <c r="AI99" s="17">
        <v>36.498178506375226</v>
      </c>
      <c r="AJ99" s="17">
        <v>109.55</v>
      </c>
      <c r="AK99" s="17">
        <v>112.45</v>
      </c>
      <c r="AL99" s="17">
        <v>87.3</v>
      </c>
      <c r="AM99" s="17">
        <v>87.94</v>
      </c>
      <c r="AN99" s="18">
        <v>129.97999999999999</v>
      </c>
      <c r="AO99" s="18">
        <v>11021</v>
      </c>
      <c r="AP99" s="17">
        <v>29.004158113584928</v>
      </c>
      <c r="AQ99" s="20">
        <v>350</v>
      </c>
      <c r="AR99" s="21">
        <v>39948</v>
      </c>
      <c r="AS99" s="22">
        <v>0.625</v>
      </c>
      <c r="AT99" s="20">
        <v>222</v>
      </c>
      <c r="AU99" s="21">
        <v>39948</v>
      </c>
      <c r="AV99" s="22">
        <v>0.625</v>
      </c>
      <c r="AW99" s="20">
        <v>165</v>
      </c>
      <c r="AX99" s="21">
        <v>39949</v>
      </c>
      <c r="AY99" s="22">
        <v>0.58333333333333337</v>
      </c>
      <c r="AZ99" s="19">
        <v>222</v>
      </c>
      <c r="BA99" s="19">
        <v>165</v>
      </c>
      <c r="BB99" s="19"/>
      <c r="BC99" s="19"/>
      <c r="BD99" s="19"/>
      <c r="BE99" s="19"/>
      <c r="BF99" s="23"/>
      <c r="BG99" s="24"/>
      <c r="BH99" s="25">
        <v>643</v>
      </c>
    </row>
    <row r="100" spans="1:60">
      <c r="A100">
        <v>2009</v>
      </c>
      <c r="B100" s="41">
        <v>9.2999999999999999E-2</v>
      </c>
      <c r="C100" s="41">
        <f t="shared" si="3"/>
        <v>9.8780947967694946E-3</v>
      </c>
      <c r="D100">
        <v>0.4</v>
      </c>
      <c r="E100">
        <v>20</v>
      </c>
      <c r="F100" s="10">
        <v>644</v>
      </c>
      <c r="G100" s="26" t="s">
        <v>281</v>
      </c>
      <c r="H100" s="27" t="s">
        <v>282</v>
      </c>
      <c r="I100" s="27" t="s">
        <v>120</v>
      </c>
      <c r="J100" s="28" t="s">
        <v>267</v>
      </c>
      <c r="K100" s="28" t="s">
        <v>267</v>
      </c>
      <c r="L100" s="29" t="s">
        <v>227</v>
      </c>
      <c r="M100" s="30">
        <v>30.8</v>
      </c>
      <c r="N100" s="27" t="s">
        <v>283</v>
      </c>
      <c r="O100" s="31">
        <v>30.88345</v>
      </c>
      <c r="P100" s="31">
        <v>-23.922550000000001</v>
      </c>
      <c r="Q100" s="27">
        <v>2</v>
      </c>
      <c r="R100" s="27">
        <v>100</v>
      </c>
      <c r="S100" s="27" t="s">
        <v>58</v>
      </c>
      <c r="T100" s="27"/>
      <c r="U100" s="27" t="s">
        <v>264</v>
      </c>
      <c r="V100" s="32" t="s">
        <v>280</v>
      </c>
      <c r="W100" s="33">
        <v>338.25</v>
      </c>
      <c r="X100" s="34">
        <v>3.9</v>
      </c>
      <c r="Y100" s="34">
        <v>30212</v>
      </c>
      <c r="Z100" s="33">
        <v>3209</v>
      </c>
      <c r="AA100" s="33">
        <v>2143.6452328159644</v>
      </c>
      <c r="AB100" s="33">
        <v>227.68957871396896</v>
      </c>
      <c r="AC100" s="32">
        <v>10.621607308354296</v>
      </c>
      <c r="AD100" s="34">
        <v>1609</v>
      </c>
      <c r="AE100" s="34">
        <v>627</v>
      </c>
      <c r="AF100" s="33">
        <v>973</v>
      </c>
      <c r="AG100" s="32">
        <v>50.140230601433466</v>
      </c>
      <c r="AH100" s="32">
        <v>19.538797133063259</v>
      </c>
      <c r="AI100" s="32">
        <v>30.320972265503272</v>
      </c>
      <c r="AJ100" s="32">
        <v>107.65</v>
      </c>
      <c r="AK100" s="32">
        <v>110.17</v>
      </c>
      <c r="AL100" s="32">
        <v>86.4</v>
      </c>
      <c r="AM100" s="32">
        <v>86.93</v>
      </c>
      <c r="AN100" s="33">
        <v>127.98</v>
      </c>
      <c r="AO100" s="33">
        <v>19581</v>
      </c>
      <c r="AP100" s="32">
        <v>64.811995233681984</v>
      </c>
      <c r="AQ100" s="35">
        <v>242</v>
      </c>
      <c r="AR100" s="36">
        <v>39948</v>
      </c>
      <c r="AS100" s="37">
        <v>0.66666666666666663</v>
      </c>
      <c r="AT100" s="35">
        <v>150</v>
      </c>
      <c r="AU100" s="36">
        <v>39950</v>
      </c>
      <c r="AV100" s="37">
        <v>0.75</v>
      </c>
      <c r="AW100" s="35">
        <v>162</v>
      </c>
      <c r="AX100" s="36">
        <v>39948</v>
      </c>
      <c r="AY100" s="37">
        <v>0.625</v>
      </c>
      <c r="AZ100" s="34">
        <v>150</v>
      </c>
      <c r="BA100" s="34">
        <v>162</v>
      </c>
      <c r="BB100" s="34"/>
      <c r="BC100" s="34"/>
      <c r="BD100" s="34"/>
      <c r="BE100" s="34"/>
      <c r="BF100" s="38"/>
      <c r="BG100" s="39"/>
      <c r="BH100" s="25">
        <v>644</v>
      </c>
    </row>
    <row r="101" spans="1:60">
      <c r="A101">
        <v>2009</v>
      </c>
      <c r="B101" s="41">
        <v>0.14599999999999999</v>
      </c>
      <c r="C101" s="41">
        <f t="shared" si="3"/>
        <v>2.2815131329609304E-2</v>
      </c>
      <c r="D101">
        <v>0.6</v>
      </c>
      <c r="F101" s="40">
        <v>646</v>
      </c>
      <c r="G101" s="26" t="s">
        <v>284</v>
      </c>
      <c r="H101" s="27" t="s">
        <v>285</v>
      </c>
      <c r="I101" s="27" t="s">
        <v>132</v>
      </c>
      <c r="J101" s="28" t="s">
        <v>286</v>
      </c>
      <c r="K101" s="28" t="s">
        <v>286</v>
      </c>
      <c r="L101" s="29" t="s">
        <v>191</v>
      </c>
      <c r="M101" s="30">
        <v>15.4</v>
      </c>
      <c r="N101" s="27" t="s">
        <v>287</v>
      </c>
      <c r="O101" s="31">
        <v>29.589960000000001</v>
      </c>
      <c r="P101" s="31">
        <v>-23.814461000000001</v>
      </c>
      <c r="Q101" s="27">
        <v>2</v>
      </c>
      <c r="R101" s="27">
        <v>120</v>
      </c>
      <c r="S101" s="27" t="s">
        <v>58</v>
      </c>
      <c r="T101" s="27"/>
      <c r="U101" s="27" t="s">
        <v>288</v>
      </c>
      <c r="V101" s="32" t="s">
        <v>59</v>
      </c>
      <c r="W101" s="33">
        <v>5017</v>
      </c>
      <c r="X101" s="34">
        <v>57.3</v>
      </c>
      <c r="Y101" s="34">
        <v>970992</v>
      </c>
      <c r="Z101" s="33">
        <v>151735</v>
      </c>
      <c r="AA101" s="33">
        <v>4644.9687063982456</v>
      </c>
      <c r="AB101" s="33">
        <v>725.8600757424756</v>
      </c>
      <c r="AC101" s="32">
        <v>15.626802280554319</v>
      </c>
      <c r="AD101" s="34">
        <v>45335</v>
      </c>
      <c r="AE101" s="34">
        <v>36923</v>
      </c>
      <c r="AF101" s="33">
        <v>69477</v>
      </c>
      <c r="AG101" s="32">
        <v>29.877747388539227</v>
      </c>
      <c r="AH101" s="32">
        <v>24.333871552377502</v>
      </c>
      <c r="AI101" s="32">
        <v>45.788381059083271</v>
      </c>
      <c r="AJ101" s="32">
        <v>97.2</v>
      </c>
      <c r="AK101" s="32">
        <v>99.62</v>
      </c>
      <c r="AL101" s="32">
        <v>84.15</v>
      </c>
      <c r="AM101" s="32">
        <v>77.930000000000007</v>
      </c>
      <c r="AN101" s="33">
        <v>116.98</v>
      </c>
      <c r="AO101" s="33">
        <v>103400</v>
      </c>
      <c r="AP101" s="32">
        <v>10.648903389523291</v>
      </c>
      <c r="AQ101" s="35">
        <v>689</v>
      </c>
      <c r="AR101" s="36">
        <v>39976</v>
      </c>
      <c r="AS101" s="37">
        <v>0.625</v>
      </c>
      <c r="AT101" s="35">
        <v>450</v>
      </c>
      <c r="AU101" s="36">
        <v>40083</v>
      </c>
      <c r="AV101" s="37">
        <v>0.54166666666666663</v>
      </c>
      <c r="AW101" s="35">
        <v>458</v>
      </c>
      <c r="AX101" s="36">
        <v>40171</v>
      </c>
      <c r="AY101" s="37">
        <v>0.75</v>
      </c>
      <c r="AZ101" s="34">
        <v>450</v>
      </c>
      <c r="BA101" s="34">
        <v>458</v>
      </c>
      <c r="BB101" s="34"/>
      <c r="BC101" s="34"/>
      <c r="BD101" s="34"/>
      <c r="BE101" s="34"/>
      <c r="BF101" s="38"/>
      <c r="BG101" s="39"/>
      <c r="BH101" s="25">
        <v>646</v>
      </c>
    </row>
    <row r="102" spans="1:60">
      <c r="A102">
        <v>2009</v>
      </c>
      <c r="B102" s="41">
        <v>0.122</v>
      </c>
      <c r="C102" s="41">
        <f t="shared" si="3"/>
        <v>8.8915629824720729E-3</v>
      </c>
      <c r="D102">
        <v>0.6</v>
      </c>
      <c r="E102">
        <v>17</v>
      </c>
      <c r="F102" s="10">
        <v>647</v>
      </c>
      <c r="G102" s="11" t="s">
        <v>289</v>
      </c>
      <c r="H102" s="12" t="s">
        <v>290</v>
      </c>
      <c r="I102" s="12" t="s">
        <v>120</v>
      </c>
      <c r="J102" s="13" t="s">
        <v>286</v>
      </c>
      <c r="K102" s="13" t="s">
        <v>286</v>
      </c>
      <c r="L102" s="14" t="s">
        <v>191</v>
      </c>
      <c r="M102" s="15">
        <v>140</v>
      </c>
      <c r="N102" s="12" t="s">
        <v>291</v>
      </c>
      <c r="O102" s="16">
        <v>30.597469</v>
      </c>
      <c r="P102" s="16">
        <v>-23.35923</v>
      </c>
      <c r="Q102" s="12">
        <v>2</v>
      </c>
      <c r="R102" s="12">
        <v>100</v>
      </c>
      <c r="S102" s="12" t="s">
        <v>58</v>
      </c>
      <c r="T102" s="12"/>
      <c r="U102" s="12" t="s">
        <v>292</v>
      </c>
      <c r="V102" s="17" t="s">
        <v>200</v>
      </c>
      <c r="W102" s="18">
        <v>324.5</v>
      </c>
      <c r="X102" s="19">
        <v>3.7</v>
      </c>
      <c r="Y102" s="19">
        <v>44044</v>
      </c>
      <c r="Z102" s="18">
        <v>3210</v>
      </c>
      <c r="AA102" s="18">
        <v>3257.4915254237285</v>
      </c>
      <c r="AB102" s="18">
        <v>237.41140215716487</v>
      </c>
      <c r="AC102" s="17">
        <v>7.28816637907547</v>
      </c>
      <c r="AD102" s="19">
        <v>1636</v>
      </c>
      <c r="AE102" s="19">
        <v>1042</v>
      </c>
      <c r="AF102" s="18">
        <v>532</v>
      </c>
      <c r="AG102" s="17">
        <v>50.965732087227408</v>
      </c>
      <c r="AH102" s="17">
        <v>32.461059190031158</v>
      </c>
      <c r="AI102" s="17">
        <v>16.573208722741434</v>
      </c>
      <c r="AJ102" s="17">
        <v>96.16</v>
      </c>
      <c r="AK102" s="17">
        <v>96.74</v>
      </c>
      <c r="AL102" s="17">
        <v>88.71</v>
      </c>
      <c r="AM102" s="17">
        <v>75.92</v>
      </c>
      <c r="AN102" s="18">
        <v>116.99</v>
      </c>
      <c r="AO102" s="18">
        <v>17481</v>
      </c>
      <c r="AP102" s="17">
        <v>39.689855598946508</v>
      </c>
      <c r="AQ102" s="20">
        <v>350</v>
      </c>
      <c r="AR102" s="21">
        <v>40081</v>
      </c>
      <c r="AS102" s="22">
        <v>0.75</v>
      </c>
      <c r="AT102" s="20">
        <v>183</v>
      </c>
      <c r="AU102" s="21">
        <v>40081</v>
      </c>
      <c r="AV102" s="22">
        <v>0.70833333333333337</v>
      </c>
      <c r="AW102" s="20">
        <v>224</v>
      </c>
      <c r="AX102" s="21">
        <v>40083</v>
      </c>
      <c r="AY102" s="22">
        <v>0.54166666666666663</v>
      </c>
      <c r="AZ102" s="19">
        <v>183</v>
      </c>
      <c r="BA102" s="19">
        <v>224</v>
      </c>
      <c r="BB102" s="19"/>
      <c r="BC102" s="19"/>
      <c r="BD102" s="19"/>
      <c r="BE102" s="19"/>
      <c r="BF102" s="23"/>
      <c r="BG102" s="24"/>
      <c r="BH102" s="25">
        <v>647</v>
      </c>
    </row>
    <row r="103" spans="1:60">
      <c r="A103">
        <v>2009</v>
      </c>
      <c r="B103" s="41">
        <v>0.13900000000000001</v>
      </c>
      <c r="C103" s="41">
        <f t="shared" si="3"/>
        <v>2.8555336474949233E-2</v>
      </c>
      <c r="D103">
        <v>0.7</v>
      </c>
      <c r="E103">
        <v>18</v>
      </c>
      <c r="F103" s="10">
        <v>648</v>
      </c>
      <c r="G103" s="26" t="s">
        <v>293</v>
      </c>
      <c r="H103" s="27" t="s">
        <v>294</v>
      </c>
      <c r="I103" s="27" t="s">
        <v>120</v>
      </c>
      <c r="J103" s="28" t="s">
        <v>286</v>
      </c>
      <c r="K103" s="28" t="s">
        <v>286</v>
      </c>
      <c r="L103" s="29"/>
      <c r="M103" s="30">
        <v>73</v>
      </c>
      <c r="N103" s="27" t="s">
        <v>295</v>
      </c>
      <c r="O103" s="31">
        <v>30.057649999999999</v>
      </c>
      <c r="P103" s="31">
        <v>-23.609383000000001</v>
      </c>
      <c r="Q103" s="27">
        <v>2</v>
      </c>
      <c r="R103" s="27">
        <v>120</v>
      </c>
      <c r="S103" s="27" t="s">
        <v>58</v>
      </c>
      <c r="T103" s="27"/>
      <c r="U103" s="27" t="s">
        <v>200</v>
      </c>
      <c r="V103" s="32" t="s">
        <v>59</v>
      </c>
      <c r="W103" s="33">
        <v>402.5</v>
      </c>
      <c r="X103" s="34">
        <v>4.5999999999999996</v>
      </c>
      <c r="Y103" s="34">
        <v>50717</v>
      </c>
      <c r="Z103" s="33">
        <v>10419</v>
      </c>
      <c r="AA103" s="33">
        <v>3024.1192546583852</v>
      </c>
      <c r="AB103" s="33">
        <v>621.25714285714287</v>
      </c>
      <c r="AC103" s="32">
        <v>20.543407535934698</v>
      </c>
      <c r="AD103" s="34">
        <v>3272</v>
      </c>
      <c r="AE103" s="34">
        <v>1895</v>
      </c>
      <c r="AF103" s="33">
        <v>5252</v>
      </c>
      <c r="AG103" s="32">
        <v>31.404165466935407</v>
      </c>
      <c r="AH103" s="32">
        <v>18.187925904597371</v>
      </c>
      <c r="AI103" s="32">
        <v>50.407908628467226</v>
      </c>
      <c r="AJ103" s="32">
        <v>89.39</v>
      </c>
      <c r="AK103" s="32">
        <v>92.83</v>
      </c>
      <c r="AL103" s="32">
        <v>76.09</v>
      </c>
      <c r="AM103" s="32">
        <v>69.94</v>
      </c>
      <c r="AN103" s="33">
        <v>109.98</v>
      </c>
      <c r="AO103" s="33">
        <v>2702</v>
      </c>
      <c r="AP103" s="32">
        <v>5.3276021846718065</v>
      </c>
      <c r="AQ103" s="35">
        <v>391</v>
      </c>
      <c r="AR103" s="36">
        <v>39976</v>
      </c>
      <c r="AS103" s="37">
        <v>0.75</v>
      </c>
      <c r="AT103" s="35">
        <v>203</v>
      </c>
      <c r="AU103" s="36">
        <v>39971</v>
      </c>
      <c r="AV103" s="37">
        <v>0.625</v>
      </c>
      <c r="AW103" s="35">
        <v>270</v>
      </c>
      <c r="AX103" s="36">
        <v>39976</v>
      </c>
      <c r="AY103" s="37">
        <v>0.75</v>
      </c>
      <c r="AZ103" s="34">
        <v>203</v>
      </c>
      <c r="BA103" s="34">
        <v>270</v>
      </c>
      <c r="BB103" s="34"/>
      <c r="BC103" s="34"/>
      <c r="BD103" s="34"/>
      <c r="BE103" s="34"/>
      <c r="BF103" s="38"/>
      <c r="BG103" s="39"/>
      <c r="BH103" s="25">
        <v>648</v>
      </c>
    </row>
    <row r="104" spans="1:60">
      <c r="A104">
        <v>2009</v>
      </c>
      <c r="B104" s="41">
        <v>0.13200000000000001</v>
      </c>
      <c r="C104" s="41">
        <f t="shared" si="3"/>
        <v>1.4007573844988639E-2</v>
      </c>
      <c r="D104">
        <v>0.7</v>
      </c>
      <c r="F104" s="10">
        <v>649</v>
      </c>
      <c r="G104" s="11" t="s">
        <v>296</v>
      </c>
      <c r="H104" s="12" t="s">
        <v>297</v>
      </c>
      <c r="I104" s="12" t="s">
        <v>120</v>
      </c>
      <c r="J104" s="13" t="s">
        <v>286</v>
      </c>
      <c r="K104" s="13" t="s">
        <v>286</v>
      </c>
      <c r="L104" s="14"/>
      <c r="M104" s="15">
        <v>87</v>
      </c>
      <c r="N104" s="12" t="s">
        <v>298</v>
      </c>
      <c r="O104" s="16">
        <v>30.158583</v>
      </c>
      <c r="P104" s="16">
        <v>-23.536698999999999</v>
      </c>
      <c r="Q104" s="12">
        <v>2</v>
      </c>
      <c r="R104" s="12">
        <v>120</v>
      </c>
      <c r="S104" s="12" t="s">
        <v>58</v>
      </c>
      <c r="T104" s="12"/>
      <c r="U104" s="12" t="s">
        <v>292</v>
      </c>
      <c r="V104" s="17" t="s">
        <v>200</v>
      </c>
      <c r="W104" s="18">
        <v>295.5</v>
      </c>
      <c r="X104" s="19">
        <v>3.4</v>
      </c>
      <c r="Y104" s="19">
        <v>35649</v>
      </c>
      <c r="Z104" s="18">
        <v>3783</v>
      </c>
      <c r="AA104" s="18">
        <v>2895.3502538071066</v>
      </c>
      <c r="AB104" s="18">
        <v>307.24873096446703</v>
      </c>
      <c r="AC104" s="17">
        <v>10.611798367415636</v>
      </c>
      <c r="AD104" s="19">
        <v>2117</v>
      </c>
      <c r="AE104" s="19">
        <v>939</v>
      </c>
      <c r="AF104" s="18">
        <v>727</v>
      </c>
      <c r="AG104" s="17">
        <v>55.960877610362147</v>
      </c>
      <c r="AH104" s="17">
        <v>24.821570182394925</v>
      </c>
      <c r="AI104" s="17">
        <v>19.217552207242932</v>
      </c>
      <c r="AJ104" s="17">
        <v>88.8</v>
      </c>
      <c r="AK104" s="17">
        <v>90.07</v>
      </c>
      <c r="AL104" s="17">
        <v>78.09</v>
      </c>
      <c r="AM104" s="17">
        <v>62.91</v>
      </c>
      <c r="AN104" s="18">
        <v>114.99</v>
      </c>
      <c r="AO104" s="18">
        <v>3340</v>
      </c>
      <c r="AP104" s="17">
        <v>9.369126763724088</v>
      </c>
      <c r="AQ104" s="20">
        <v>348</v>
      </c>
      <c r="AR104" s="21">
        <v>39962</v>
      </c>
      <c r="AS104" s="22">
        <v>0.75</v>
      </c>
      <c r="AT104" s="20">
        <v>276</v>
      </c>
      <c r="AU104" s="21">
        <v>39962</v>
      </c>
      <c r="AV104" s="22">
        <v>0.79166666666666663</v>
      </c>
      <c r="AW104" s="20">
        <v>244</v>
      </c>
      <c r="AX104" s="21">
        <v>39964</v>
      </c>
      <c r="AY104" s="22">
        <v>0.625</v>
      </c>
      <c r="AZ104" s="19">
        <v>276</v>
      </c>
      <c r="BA104" s="19">
        <v>244</v>
      </c>
      <c r="BB104" s="19"/>
      <c r="BC104" s="19"/>
      <c r="BD104" s="19"/>
      <c r="BE104" s="19"/>
      <c r="BF104" s="23"/>
      <c r="BG104" s="24"/>
      <c r="BH104" s="25">
        <v>649</v>
      </c>
    </row>
    <row r="105" spans="1:60">
      <c r="A105">
        <v>2009</v>
      </c>
      <c r="B105" s="41">
        <v>0.18099999999999999</v>
      </c>
      <c r="C105" s="41">
        <f t="shared" si="3"/>
        <v>2.9376262626262625E-2</v>
      </c>
      <c r="D105">
        <v>0.7</v>
      </c>
      <c r="F105" s="10">
        <v>655</v>
      </c>
      <c r="G105" s="11" t="s">
        <v>169</v>
      </c>
      <c r="H105" s="12" t="s">
        <v>170</v>
      </c>
      <c r="I105" s="12" t="s">
        <v>132</v>
      </c>
      <c r="J105" s="13" t="s">
        <v>171</v>
      </c>
      <c r="K105" s="13" t="s">
        <v>55</v>
      </c>
      <c r="L105" s="14" t="s">
        <v>172</v>
      </c>
      <c r="M105" s="15">
        <v>48</v>
      </c>
      <c r="N105" s="12" t="s">
        <v>173</v>
      </c>
      <c r="O105" s="16">
        <v>28.877732999999999</v>
      </c>
      <c r="P105" s="16">
        <v>-24.340733</v>
      </c>
      <c r="Q105" s="12">
        <v>2</v>
      </c>
      <c r="R105" s="12">
        <v>120</v>
      </c>
      <c r="S105" s="12" t="s">
        <v>58</v>
      </c>
      <c r="T105" s="12"/>
      <c r="U105" s="12" t="s">
        <v>95</v>
      </c>
      <c r="V105" s="17" t="s">
        <v>174</v>
      </c>
      <c r="W105" s="18">
        <v>1871.5</v>
      </c>
      <c r="X105" s="19">
        <v>21.4</v>
      </c>
      <c r="Y105" s="19">
        <v>430056</v>
      </c>
      <c r="Z105" s="18">
        <v>69798</v>
      </c>
      <c r="AA105" s="18">
        <v>5515.0114881111404</v>
      </c>
      <c r="AB105" s="18">
        <v>895.08522575474217</v>
      </c>
      <c r="AC105" s="17">
        <v>16.229979351526314</v>
      </c>
      <c r="AD105" s="19">
        <v>24170</v>
      </c>
      <c r="AE105" s="19">
        <v>12758</v>
      </c>
      <c r="AF105" s="18">
        <v>32870</v>
      </c>
      <c r="AG105" s="17">
        <v>34.6284993839365</v>
      </c>
      <c r="AH105" s="17">
        <v>18.27846070087968</v>
      </c>
      <c r="AI105" s="17">
        <v>47.093039915183816</v>
      </c>
      <c r="AJ105" s="17">
        <v>93.73</v>
      </c>
      <c r="AK105" s="17">
        <v>96.81</v>
      </c>
      <c r="AL105" s="17">
        <v>77.8</v>
      </c>
      <c r="AM105" s="17">
        <v>71.92</v>
      </c>
      <c r="AN105" s="18">
        <v>114.98</v>
      </c>
      <c r="AO105" s="18">
        <v>32635</v>
      </c>
      <c r="AP105" s="17">
        <v>7.5885466078836243</v>
      </c>
      <c r="AQ105" s="20">
        <v>1223</v>
      </c>
      <c r="AR105" s="21">
        <v>40035</v>
      </c>
      <c r="AS105" s="22">
        <v>0.625</v>
      </c>
      <c r="AT105" s="20">
        <v>697</v>
      </c>
      <c r="AU105" s="21">
        <v>40033</v>
      </c>
      <c r="AV105" s="22">
        <v>4.1666666666666664E-2</v>
      </c>
      <c r="AW105" s="20">
        <v>1076</v>
      </c>
      <c r="AX105" s="21">
        <v>40035</v>
      </c>
      <c r="AY105" s="22">
        <v>0.625</v>
      </c>
      <c r="AZ105" s="19">
        <v>697</v>
      </c>
      <c r="BA105" s="19">
        <v>1076</v>
      </c>
      <c r="BB105" s="19"/>
      <c r="BC105" s="19"/>
      <c r="BD105" s="19"/>
      <c r="BE105" s="19"/>
      <c r="BF105" s="23"/>
      <c r="BG105" s="24"/>
      <c r="BH105" s="25">
        <v>655</v>
      </c>
    </row>
    <row r="106" spans="1:60">
      <c r="A106">
        <v>2009</v>
      </c>
      <c r="B106" s="41">
        <v>0.159</v>
      </c>
      <c r="C106" s="41">
        <f t="shared" si="3"/>
        <v>2.7645049198136529E-2</v>
      </c>
      <c r="D106">
        <v>0.6</v>
      </c>
      <c r="F106" s="10">
        <v>656</v>
      </c>
      <c r="G106" s="26" t="s">
        <v>175</v>
      </c>
      <c r="H106" s="27" t="s">
        <v>176</v>
      </c>
      <c r="I106" s="27" t="s">
        <v>177</v>
      </c>
      <c r="J106" s="28" t="s">
        <v>171</v>
      </c>
      <c r="K106" s="28" t="s">
        <v>55</v>
      </c>
      <c r="L106" s="29" t="s">
        <v>178</v>
      </c>
      <c r="M106" s="30">
        <v>10.6</v>
      </c>
      <c r="N106" s="27" t="s">
        <v>179</v>
      </c>
      <c r="O106" s="31">
        <v>29.111944000000001</v>
      </c>
      <c r="P106" s="31">
        <v>-24.157222999999998</v>
      </c>
      <c r="Q106" s="27">
        <v>2</v>
      </c>
      <c r="R106" s="27">
        <v>100</v>
      </c>
      <c r="S106" s="27" t="s">
        <v>58</v>
      </c>
      <c r="T106" s="27"/>
      <c r="U106" s="27" t="s">
        <v>59</v>
      </c>
      <c r="V106" s="32" t="s">
        <v>95</v>
      </c>
      <c r="W106" s="33">
        <v>773.75</v>
      </c>
      <c r="X106" s="34">
        <v>8.8000000000000007</v>
      </c>
      <c r="Y106" s="34">
        <v>143603</v>
      </c>
      <c r="Z106" s="33">
        <v>24968</v>
      </c>
      <c r="AA106" s="33">
        <v>4454.2449111470114</v>
      </c>
      <c r="AB106" s="33">
        <v>774.45169628432961</v>
      </c>
      <c r="AC106" s="32">
        <v>17.386823395054421</v>
      </c>
      <c r="AD106" s="34">
        <v>8945</v>
      </c>
      <c r="AE106" s="34">
        <v>4634</v>
      </c>
      <c r="AF106" s="33">
        <v>11389</v>
      </c>
      <c r="AG106" s="32">
        <v>35.825857097084267</v>
      </c>
      <c r="AH106" s="32">
        <v>18.55975648830503</v>
      </c>
      <c r="AI106" s="32">
        <v>45.614386414610699</v>
      </c>
      <c r="AJ106" s="32">
        <v>96.86</v>
      </c>
      <c r="AK106" s="32">
        <v>100.7</v>
      </c>
      <c r="AL106" s="32">
        <v>78.569999999999993</v>
      </c>
      <c r="AM106" s="32">
        <v>73.94</v>
      </c>
      <c r="AN106" s="33">
        <v>117.98</v>
      </c>
      <c r="AO106" s="33">
        <v>66241</v>
      </c>
      <c r="AP106" s="32">
        <v>46.127866409476127</v>
      </c>
      <c r="AQ106" s="35">
        <v>524</v>
      </c>
      <c r="AR106" s="36">
        <v>40053</v>
      </c>
      <c r="AS106" s="37">
        <v>0.625</v>
      </c>
      <c r="AT106" s="35">
        <v>273</v>
      </c>
      <c r="AU106" s="36">
        <v>40053</v>
      </c>
      <c r="AV106" s="37">
        <v>0.625</v>
      </c>
      <c r="AW106" s="35">
        <v>387</v>
      </c>
      <c r="AX106" s="36">
        <v>40055</v>
      </c>
      <c r="AY106" s="37">
        <v>0.66666666666666663</v>
      </c>
      <c r="AZ106" s="34">
        <v>273</v>
      </c>
      <c r="BA106" s="34">
        <v>387</v>
      </c>
      <c r="BB106" s="34"/>
      <c r="BC106" s="34"/>
      <c r="BD106" s="34"/>
      <c r="BE106" s="34"/>
      <c r="BF106" s="38"/>
      <c r="BG106" s="39"/>
      <c r="BH106" s="25">
        <v>656</v>
      </c>
    </row>
    <row r="107" spans="1:60">
      <c r="A107">
        <v>2009</v>
      </c>
      <c r="B107" s="41">
        <v>0.17699999999999999</v>
      </c>
      <c r="C107" s="41">
        <f t="shared" si="3"/>
        <v>2.2425280226839751E-2</v>
      </c>
      <c r="D107">
        <v>0.6</v>
      </c>
      <c r="F107" s="10">
        <v>691</v>
      </c>
      <c r="G107" s="11" t="s">
        <v>299</v>
      </c>
      <c r="H107" s="12" t="s">
        <v>300</v>
      </c>
      <c r="I107" s="12" t="s">
        <v>120</v>
      </c>
      <c r="J107" s="13" t="s">
        <v>301</v>
      </c>
      <c r="K107" s="13" t="s">
        <v>301</v>
      </c>
      <c r="L107" s="14" t="s">
        <v>191</v>
      </c>
      <c r="M107" s="15">
        <v>90</v>
      </c>
      <c r="N107" s="12" t="s">
        <v>302</v>
      </c>
      <c r="O107" s="16">
        <v>27.289805999999999</v>
      </c>
      <c r="P107" s="16">
        <v>-24.893944000000001</v>
      </c>
      <c r="Q107" s="12">
        <v>2</v>
      </c>
      <c r="R107" s="12">
        <v>120</v>
      </c>
      <c r="S107" s="12" t="s">
        <v>58</v>
      </c>
      <c r="T107" s="12"/>
      <c r="U107" s="12" t="s">
        <v>303</v>
      </c>
      <c r="V107" s="17" t="s">
        <v>304</v>
      </c>
      <c r="W107" s="18">
        <v>308.25</v>
      </c>
      <c r="X107" s="19">
        <v>3.5</v>
      </c>
      <c r="Y107" s="19">
        <v>67713</v>
      </c>
      <c r="Z107" s="18">
        <v>8579</v>
      </c>
      <c r="AA107" s="18">
        <v>5272.0583941605837</v>
      </c>
      <c r="AB107" s="18">
        <v>667.95133819951343</v>
      </c>
      <c r="AC107" s="17">
        <v>12.669649845672176</v>
      </c>
      <c r="AD107" s="19">
        <v>3173</v>
      </c>
      <c r="AE107" s="19">
        <v>2996</v>
      </c>
      <c r="AF107" s="18">
        <v>2410</v>
      </c>
      <c r="AG107" s="17">
        <v>36.985662664646227</v>
      </c>
      <c r="AH107" s="17">
        <v>34.922485138127982</v>
      </c>
      <c r="AI107" s="17">
        <v>28.091852197225787</v>
      </c>
      <c r="AJ107" s="17">
        <v>103.22</v>
      </c>
      <c r="AK107" s="17">
        <v>105.09</v>
      </c>
      <c r="AL107" s="17">
        <v>90.28</v>
      </c>
      <c r="AM107" s="17">
        <v>84.91</v>
      </c>
      <c r="AN107" s="18">
        <v>121.99</v>
      </c>
      <c r="AO107" s="18">
        <v>11201</v>
      </c>
      <c r="AP107" s="17">
        <v>16.541875267673859</v>
      </c>
      <c r="AQ107" s="20">
        <v>658</v>
      </c>
      <c r="AR107" s="21">
        <v>39948</v>
      </c>
      <c r="AS107" s="22">
        <v>0.66666666666666663</v>
      </c>
      <c r="AT107" s="20">
        <v>386</v>
      </c>
      <c r="AU107" s="21">
        <v>39944</v>
      </c>
      <c r="AV107" s="22">
        <v>0.25</v>
      </c>
      <c r="AW107" s="20">
        <v>456</v>
      </c>
      <c r="AX107" s="21">
        <v>39948</v>
      </c>
      <c r="AY107" s="22">
        <v>0.66666666666666663</v>
      </c>
      <c r="AZ107" s="19">
        <v>386</v>
      </c>
      <c r="BA107" s="19">
        <v>456</v>
      </c>
      <c r="BB107" s="19"/>
      <c r="BC107" s="19"/>
      <c r="BD107" s="19"/>
      <c r="BE107" s="19"/>
      <c r="BF107" s="23"/>
      <c r="BG107" s="24"/>
      <c r="BH107" s="25">
        <v>691</v>
      </c>
    </row>
    <row r="108" spans="1:60">
      <c r="A108">
        <v>2009</v>
      </c>
      <c r="B108" s="41">
        <v>0.104</v>
      </c>
      <c r="C108" s="41">
        <f t="shared" si="3"/>
        <v>1.4064786108099026E-2</v>
      </c>
      <c r="D108">
        <v>0.6</v>
      </c>
      <c r="F108" s="10">
        <v>692</v>
      </c>
      <c r="G108" s="26" t="s">
        <v>305</v>
      </c>
      <c r="H108" s="27" t="s">
        <v>306</v>
      </c>
      <c r="I108" s="27" t="s">
        <v>120</v>
      </c>
      <c r="J108" s="28" t="s">
        <v>301</v>
      </c>
      <c r="K108" s="28" t="s">
        <v>301</v>
      </c>
      <c r="L108" s="29" t="s">
        <v>232</v>
      </c>
      <c r="M108" s="30">
        <v>1.2</v>
      </c>
      <c r="N108" s="27" t="s">
        <v>307</v>
      </c>
      <c r="O108" s="31">
        <v>27.746798999999999</v>
      </c>
      <c r="P108" s="31">
        <v>-23.65802</v>
      </c>
      <c r="Q108" s="27">
        <v>2</v>
      </c>
      <c r="R108" s="27">
        <v>60</v>
      </c>
      <c r="S108" s="27" t="s">
        <v>58</v>
      </c>
      <c r="T108" s="27"/>
      <c r="U108" s="27" t="s">
        <v>308</v>
      </c>
      <c r="V108" s="32" t="s">
        <v>309</v>
      </c>
      <c r="W108" s="33">
        <v>353.75</v>
      </c>
      <c r="X108" s="34">
        <v>4</v>
      </c>
      <c r="Y108" s="34">
        <v>65477</v>
      </c>
      <c r="Z108" s="33">
        <v>8855</v>
      </c>
      <c r="AA108" s="33">
        <v>4442.2558303886926</v>
      </c>
      <c r="AB108" s="33">
        <v>600.76325088339217</v>
      </c>
      <c r="AC108" s="32">
        <v>13.523832796249064</v>
      </c>
      <c r="AD108" s="34">
        <v>5199</v>
      </c>
      <c r="AE108" s="34">
        <v>1740</v>
      </c>
      <c r="AF108" s="33">
        <v>1916</v>
      </c>
      <c r="AG108" s="32">
        <v>58.712591756070019</v>
      </c>
      <c r="AH108" s="32">
        <v>19.649915302089216</v>
      </c>
      <c r="AI108" s="32">
        <v>21.637492941840769</v>
      </c>
      <c r="AJ108" s="32">
        <v>65.59</v>
      </c>
      <c r="AK108" s="32">
        <v>66.63</v>
      </c>
      <c r="AL108" s="32">
        <v>58.95</v>
      </c>
      <c r="AM108" s="32">
        <v>56.73</v>
      </c>
      <c r="AN108" s="33">
        <v>77.98</v>
      </c>
      <c r="AO108" s="33">
        <v>41282</v>
      </c>
      <c r="AP108" s="32">
        <v>63.048093223574689</v>
      </c>
      <c r="AQ108" s="35">
        <v>548</v>
      </c>
      <c r="AR108" s="36">
        <v>39927</v>
      </c>
      <c r="AS108" s="37">
        <v>0.75</v>
      </c>
      <c r="AT108" s="35">
        <v>404</v>
      </c>
      <c r="AU108" s="36">
        <v>39927</v>
      </c>
      <c r="AV108" s="37">
        <v>0.75</v>
      </c>
      <c r="AW108" s="35">
        <v>267</v>
      </c>
      <c r="AX108" s="36">
        <v>39931</v>
      </c>
      <c r="AY108" s="37">
        <v>0.33333333333333331</v>
      </c>
      <c r="AZ108" s="34">
        <v>404</v>
      </c>
      <c r="BA108" s="34">
        <v>267</v>
      </c>
      <c r="BB108" s="34"/>
      <c r="BC108" s="34"/>
      <c r="BD108" s="34"/>
      <c r="BE108" s="34"/>
      <c r="BF108" s="38"/>
      <c r="BG108" s="39"/>
      <c r="BH108" s="25">
        <v>692</v>
      </c>
    </row>
    <row r="109" spans="1:60">
      <c r="A109">
        <v>2009</v>
      </c>
      <c r="B109" s="41">
        <v>0.105</v>
      </c>
      <c r="C109" s="41">
        <f t="shared" si="3"/>
        <v>1.6137579457486312E-2</v>
      </c>
      <c r="D109">
        <v>0.8</v>
      </c>
      <c r="E109" t="s">
        <v>5439</v>
      </c>
      <c r="F109" s="10">
        <v>693</v>
      </c>
      <c r="G109" s="11" t="s">
        <v>310</v>
      </c>
      <c r="H109" s="12" t="s">
        <v>311</v>
      </c>
      <c r="I109" s="12" t="s">
        <v>120</v>
      </c>
      <c r="J109" s="13" t="s">
        <v>301</v>
      </c>
      <c r="K109" s="13" t="s">
        <v>301</v>
      </c>
      <c r="L109" s="14" t="s">
        <v>232</v>
      </c>
      <c r="M109" s="15">
        <v>14</v>
      </c>
      <c r="N109" s="12" t="s">
        <v>312</v>
      </c>
      <c r="O109" s="16">
        <v>27.71228</v>
      </c>
      <c r="P109" s="16">
        <v>-23.553431</v>
      </c>
      <c r="Q109" s="12">
        <v>2</v>
      </c>
      <c r="R109" s="12">
        <v>100</v>
      </c>
      <c r="S109" s="12" t="s">
        <v>58</v>
      </c>
      <c r="T109" s="12"/>
      <c r="U109" s="12" t="s">
        <v>308</v>
      </c>
      <c r="V109" s="17" t="s">
        <v>309</v>
      </c>
      <c r="W109" s="18">
        <v>354.5</v>
      </c>
      <c r="X109" s="19">
        <v>4</v>
      </c>
      <c r="Y109" s="19">
        <v>15889</v>
      </c>
      <c r="Z109" s="18">
        <v>2442</v>
      </c>
      <c r="AA109" s="18">
        <v>1075.7009873060649</v>
      </c>
      <c r="AB109" s="18">
        <v>165.32581100141044</v>
      </c>
      <c r="AC109" s="17">
        <v>15.369123292844106</v>
      </c>
      <c r="AD109" s="19">
        <v>918</v>
      </c>
      <c r="AE109" s="19">
        <v>581</v>
      </c>
      <c r="AF109" s="18">
        <v>943</v>
      </c>
      <c r="AG109" s="17">
        <v>37.59213759213759</v>
      </c>
      <c r="AH109" s="17">
        <v>23.791973791973792</v>
      </c>
      <c r="AI109" s="17">
        <v>38.615888615888615</v>
      </c>
      <c r="AJ109" s="17">
        <v>109.67</v>
      </c>
      <c r="AK109" s="17">
        <v>112.99</v>
      </c>
      <c r="AL109" s="17">
        <v>91.4</v>
      </c>
      <c r="AM109" s="17">
        <v>87.94</v>
      </c>
      <c r="AN109" s="18">
        <v>130.99</v>
      </c>
      <c r="AO109" s="18">
        <v>10746</v>
      </c>
      <c r="AP109" s="17">
        <v>67.631694883252564</v>
      </c>
      <c r="AQ109" s="20">
        <v>146</v>
      </c>
      <c r="AR109" s="21">
        <v>39927</v>
      </c>
      <c r="AS109" s="22">
        <v>0.625</v>
      </c>
      <c r="AT109" s="20">
        <v>106</v>
      </c>
      <c r="AU109" s="21">
        <v>39927</v>
      </c>
      <c r="AV109" s="22">
        <v>0.70833333333333337</v>
      </c>
      <c r="AW109" s="20">
        <v>86</v>
      </c>
      <c r="AX109" s="21">
        <v>39930</v>
      </c>
      <c r="AY109" s="22">
        <v>0.625</v>
      </c>
      <c r="AZ109" s="19">
        <v>106</v>
      </c>
      <c r="BA109" s="19">
        <v>86</v>
      </c>
      <c r="BB109" s="19"/>
      <c r="BC109" s="19"/>
      <c r="BD109" s="19"/>
      <c r="BE109" s="19"/>
      <c r="BF109" s="23"/>
      <c r="BG109" s="24"/>
      <c r="BH109" s="25">
        <v>693</v>
      </c>
    </row>
    <row r="110" spans="1:60">
      <c r="A110">
        <v>2009</v>
      </c>
      <c r="B110" s="41">
        <v>0.108</v>
      </c>
      <c r="C110" s="41">
        <f t="shared" si="3"/>
        <v>2.1807279236276851E-2</v>
      </c>
      <c r="D110">
        <v>0.7</v>
      </c>
      <c r="E110">
        <v>33</v>
      </c>
      <c r="F110" s="10">
        <v>694</v>
      </c>
      <c r="G110" s="26" t="s">
        <v>313</v>
      </c>
      <c r="H110" s="27" t="s">
        <v>314</v>
      </c>
      <c r="I110" s="27" t="s">
        <v>120</v>
      </c>
      <c r="J110" s="28" t="s">
        <v>301</v>
      </c>
      <c r="K110" s="28" t="s">
        <v>315</v>
      </c>
      <c r="L110" s="29" t="s">
        <v>227</v>
      </c>
      <c r="M110" s="30">
        <v>12</v>
      </c>
      <c r="N110" s="27" t="s">
        <v>316</v>
      </c>
      <c r="O110" s="31">
        <v>27.415970000000002</v>
      </c>
      <c r="P110" s="31">
        <v>-24.487279999999998</v>
      </c>
      <c r="Q110" s="27">
        <v>2</v>
      </c>
      <c r="R110" s="27">
        <v>120</v>
      </c>
      <c r="S110" s="27" t="s">
        <v>58</v>
      </c>
      <c r="T110" s="27"/>
      <c r="U110" s="27" t="s">
        <v>309</v>
      </c>
      <c r="V110" s="32" t="s">
        <v>303</v>
      </c>
      <c r="W110" s="33">
        <v>405.25</v>
      </c>
      <c r="X110" s="34">
        <v>4.5999999999999996</v>
      </c>
      <c r="Y110" s="34">
        <v>20112</v>
      </c>
      <c r="Z110" s="33">
        <v>4061</v>
      </c>
      <c r="AA110" s="33">
        <v>1191.086983343615</v>
      </c>
      <c r="AB110" s="33">
        <v>240.50339296730414</v>
      </c>
      <c r="AC110" s="32">
        <v>20.191925218774863</v>
      </c>
      <c r="AD110" s="34">
        <v>1617</v>
      </c>
      <c r="AE110" s="34">
        <v>663</v>
      </c>
      <c r="AF110" s="33">
        <v>1781</v>
      </c>
      <c r="AG110" s="32">
        <v>39.817778872198964</v>
      </c>
      <c r="AH110" s="32">
        <v>16.326028071903472</v>
      </c>
      <c r="AI110" s="32">
        <v>43.856193055897563</v>
      </c>
      <c r="AJ110" s="32">
        <v>108.69</v>
      </c>
      <c r="AK110" s="32">
        <v>113.77</v>
      </c>
      <c r="AL110" s="32">
        <v>88.63</v>
      </c>
      <c r="AM110" s="32">
        <v>84.93</v>
      </c>
      <c r="AN110" s="33">
        <v>129.97999999999999</v>
      </c>
      <c r="AO110" s="33">
        <v>5834</v>
      </c>
      <c r="AP110" s="32">
        <v>29.007557677008748</v>
      </c>
      <c r="AQ110" s="35">
        <v>156</v>
      </c>
      <c r="AR110" s="36">
        <v>39948</v>
      </c>
      <c r="AS110" s="37">
        <v>0.625</v>
      </c>
      <c r="AT110" s="35">
        <v>95</v>
      </c>
      <c r="AU110" s="36">
        <v>39948</v>
      </c>
      <c r="AV110" s="37">
        <v>0.75</v>
      </c>
      <c r="AW110" s="35">
        <v>101</v>
      </c>
      <c r="AX110" s="36">
        <v>39948</v>
      </c>
      <c r="AY110" s="37">
        <v>0.58333333333333337</v>
      </c>
      <c r="AZ110" s="34">
        <v>95</v>
      </c>
      <c r="BA110" s="34">
        <v>101</v>
      </c>
      <c r="BB110" s="34"/>
      <c r="BC110" s="34"/>
      <c r="BD110" s="34"/>
      <c r="BE110" s="34"/>
      <c r="BF110" s="38"/>
      <c r="BG110" s="39"/>
      <c r="BH110" s="25">
        <v>694</v>
      </c>
    </row>
    <row r="111" spans="1:60">
      <c r="A111">
        <v>2009</v>
      </c>
      <c r="B111" s="41">
        <v>0.109</v>
      </c>
      <c r="C111" s="41">
        <f t="shared" si="3"/>
        <v>2.005966386554622E-2</v>
      </c>
      <c r="D111">
        <v>0.6</v>
      </c>
      <c r="E111">
        <v>32</v>
      </c>
      <c r="F111" s="10">
        <v>695</v>
      </c>
      <c r="G111" s="11" t="s">
        <v>317</v>
      </c>
      <c r="H111" s="12" t="s">
        <v>318</v>
      </c>
      <c r="I111" s="12" t="s">
        <v>120</v>
      </c>
      <c r="J111" s="13" t="s">
        <v>319</v>
      </c>
      <c r="K111" s="13" t="s">
        <v>319</v>
      </c>
      <c r="L111" s="14" t="s">
        <v>227</v>
      </c>
      <c r="M111" s="15">
        <v>106</v>
      </c>
      <c r="N111" s="12" t="s">
        <v>320</v>
      </c>
      <c r="O111" s="16">
        <v>27.486055</v>
      </c>
      <c r="P111" s="16">
        <v>-24.83522</v>
      </c>
      <c r="Q111" s="12">
        <v>2</v>
      </c>
      <c r="R111" s="12">
        <v>120</v>
      </c>
      <c r="S111" s="12" t="s">
        <v>58</v>
      </c>
      <c r="T111" s="12"/>
      <c r="U111" s="12" t="s">
        <v>303</v>
      </c>
      <c r="V111" s="17" t="s">
        <v>321</v>
      </c>
      <c r="W111" s="18">
        <v>404.08</v>
      </c>
      <c r="X111" s="19">
        <v>4.5999999999999996</v>
      </c>
      <c r="Y111" s="19">
        <v>29750</v>
      </c>
      <c r="Z111" s="18">
        <v>5475</v>
      </c>
      <c r="AA111" s="18">
        <v>1766.9768362700456</v>
      </c>
      <c r="AB111" s="18">
        <v>325.18313205305878</v>
      </c>
      <c r="AC111" s="17">
        <v>18.403361344537817</v>
      </c>
      <c r="AD111" s="19">
        <v>2103</v>
      </c>
      <c r="AE111" s="19">
        <v>843</v>
      </c>
      <c r="AF111" s="18">
        <v>2529</v>
      </c>
      <c r="AG111" s="17">
        <v>38.410958904109584</v>
      </c>
      <c r="AH111" s="17">
        <v>15.397260273972602</v>
      </c>
      <c r="AI111" s="17">
        <v>46.19178082191781</v>
      </c>
      <c r="AJ111" s="17">
        <v>110.34</v>
      </c>
      <c r="AK111" s="17">
        <v>115.42</v>
      </c>
      <c r="AL111" s="17">
        <v>87.84</v>
      </c>
      <c r="AM111" s="17">
        <v>85.94</v>
      </c>
      <c r="AN111" s="18">
        <v>131.99</v>
      </c>
      <c r="AO111" s="18">
        <v>9650</v>
      </c>
      <c r="AP111" s="17">
        <v>32.436974789915965</v>
      </c>
      <c r="AQ111" s="20">
        <v>235</v>
      </c>
      <c r="AR111" s="21">
        <v>39948</v>
      </c>
      <c r="AS111" s="22">
        <v>0.75</v>
      </c>
      <c r="AT111" s="20">
        <v>174</v>
      </c>
      <c r="AU111" s="21">
        <v>39949</v>
      </c>
      <c r="AV111" s="22">
        <v>0.58333333333333337</v>
      </c>
      <c r="AW111" s="20">
        <v>164</v>
      </c>
      <c r="AX111" s="21">
        <v>39949</v>
      </c>
      <c r="AY111" s="22">
        <v>0.375</v>
      </c>
      <c r="AZ111" s="19">
        <v>174</v>
      </c>
      <c r="BA111" s="19">
        <v>164</v>
      </c>
      <c r="BB111" s="19"/>
      <c r="BC111" s="19"/>
      <c r="BD111" s="19"/>
      <c r="BE111" s="19"/>
      <c r="BF111" s="23"/>
      <c r="BG111" s="24"/>
      <c r="BH111" s="25">
        <v>695</v>
      </c>
    </row>
    <row r="112" spans="1:60">
      <c r="A112">
        <v>2009</v>
      </c>
      <c r="B112" s="41">
        <v>0.155</v>
      </c>
      <c r="C112" s="41">
        <f t="shared" si="3"/>
        <v>6.6561270125223615E-2</v>
      </c>
      <c r="D112">
        <v>1</v>
      </c>
      <c r="E112">
        <v>14</v>
      </c>
      <c r="F112" s="10">
        <v>698</v>
      </c>
      <c r="G112" s="26" t="s">
        <v>322</v>
      </c>
      <c r="H112" s="27" t="s">
        <v>323</v>
      </c>
      <c r="I112" s="27" t="s">
        <v>120</v>
      </c>
      <c r="J112" s="28" t="s">
        <v>324</v>
      </c>
      <c r="K112" s="28" t="s">
        <v>324</v>
      </c>
      <c r="L112" s="29" t="s">
        <v>191</v>
      </c>
      <c r="M112" s="30">
        <v>57.5</v>
      </c>
      <c r="N112" s="27" t="s">
        <v>325</v>
      </c>
      <c r="O112" s="31">
        <v>29.788489999999999</v>
      </c>
      <c r="P112" s="31">
        <v>-22.880929999999999</v>
      </c>
      <c r="Q112" s="27">
        <v>2</v>
      </c>
      <c r="R112" s="27">
        <v>120</v>
      </c>
      <c r="S112" s="27" t="s">
        <v>58</v>
      </c>
      <c r="T112" s="27"/>
      <c r="U112" s="27" t="s">
        <v>326</v>
      </c>
      <c r="V112" s="32" t="s">
        <v>327</v>
      </c>
      <c r="W112" s="33">
        <v>390.2</v>
      </c>
      <c r="X112" s="34">
        <v>4.5</v>
      </c>
      <c r="Y112" s="34">
        <v>11180</v>
      </c>
      <c r="Z112" s="33">
        <v>4801</v>
      </c>
      <c r="AA112" s="33">
        <v>687.64736032803694</v>
      </c>
      <c r="AB112" s="33">
        <v>295.29472065607382</v>
      </c>
      <c r="AC112" s="32">
        <v>42.942754919499102</v>
      </c>
      <c r="AD112" s="34">
        <v>539</v>
      </c>
      <c r="AE112" s="34">
        <v>1197</v>
      </c>
      <c r="AF112" s="33">
        <v>3065</v>
      </c>
      <c r="AG112" s="32">
        <v>11.226827744219953</v>
      </c>
      <c r="AH112" s="32">
        <v>24.932305769631327</v>
      </c>
      <c r="AI112" s="32">
        <v>63.84086648614872</v>
      </c>
      <c r="AJ112" s="32">
        <v>93.48</v>
      </c>
      <c r="AK112" s="32">
        <v>102.57</v>
      </c>
      <c r="AL112" s="32">
        <v>81.459999999999994</v>
      </c>
      <c r="AM112" s="32">
        <v>72.89</v>
      </c>
      <c r="AN112" s="33">
        <v>117.99</v>
      </c>
      <c r="AO112" s="33">
        <v>1340</v>
      </c>
      <c r="AP112" s="32">
        <v>11.985688729874775</v>
      </c>
      <c r="AQ112" s="35">
        <v>134</v>
      </c>
      <c r="AR112" s="36">
        <v>39970</v>
      </c>
      <c r="AS112" s="37">
        <v>0.33333333333333331</v>
      </c>
      <c r="AT112" s="35">
        <v>51</v>
      </c>
      <c r="AU112" s="36">
        <v>39976</v>
      </c>
      <c r="AV112" s="37">
        <v>0.54166666666666663</v>
      </c>
      <c r="AW112" s="35">
        <v>101</v>
      </c>
      <c r="AX112" s="36">
        <v>39970</v>
      </c>
      <c r="AY112" s="37">
        <v>0.33333333333333331</v>
      </c>
      <c r="AZ112" s="34">
        <v>51</v>
      </c>
      <c r="BA112" s="34">
        <v>101</v>
      </c>
      <c r="BB112" s="34"/>
      <c r="BC112" s="34"/>
      <c r="BD112" s="34"/>
      <c r="BE112" s="34"/>
      <c r="BF112" s="38"/>
      <c r="BG112" s="39"/>
      <c r="BH112" s="25">
        <v>698</v>
      </c>
    </row>
    <row r="113" spans="1:60">
      <c r="A113">
        <v>2009</v>
      </c>
      <c r="B113" s="41">
        <v>0.10299999999999999</v>
      </c>
      <c r="C113" s="41">
        <f t="shared" si="3"/>
        <v>1.6659754479097545E-2</v>
      </c>
      <c r="D113">
        <v>0.7</v>
      </c>
      <c r="E113">
        <v>21</v>
      </c>
      <c r="F113" s="10">
        <v>699</v>
      </c>
      <c r="G113" s="11" t="s">
        <v>328</v>
      </c>
      <c r="H113" s="12" t="s">
        <v>329</v>
      </c>
      <c r="I113" s="12" t="s">
        <v>120</v>
      </c>
      <c r="J113" s="13" t="s">
        <v>330</v>
      </c>
      <c r="K113" s="13" t="s">
        <v>330</v>
      </c>
      <c r="L113" s="14" t="s">
        <v>222</v>
      </c>
      <c r="M113" s="15">
        <v>12</v>
      </c>
      <c r="N113" s="12" t="s">
        <v>331</v>
      </c>
      <c r="O113" s="16">
        <v>30.777531</v>
      </c>
      <c r="P113" s="16">
        <v>-24.045380000000002</v>
      </c>
      <c r="Q113" s="12">
        <v>2</v>
      </c>
      <c r="R113" s="12">
        <v>120</v>
      </c>
      <c r="S113" s="12" t="s">
        <v>58</v>
      </c>
      <c r="T113" s="12"/>
      <c r="U113" s="12" t="s">
        <v>280</v>
      </c>
      <c r="V113" s="17" t="s">
        <v>260</v>
      </c>
      <c r="W113" s="18">
        <v>192.81</v>
      </c>
      <c r="X113" s="19">
        <v>2.2000000000000002</v>
      </c>
      <c r="Y113" s="19">
        <v>6028</v>
      </c>
      <c r="Z113" s="18">
        <v>975</v>
      </c>
      <c r="AA113" s="18">
        <v>750.33452621751985</v>
      </c>
      <c r="AB113" s="18">
        <v>121.36299984440642</v>
      </c>
      <c r="AC113" s="17">
        <v>16.174518911745189</v>
      </c>
      <c r="AD113" s="19">
        <v>382</v>
      </c>
      <c r="AE113" s="19">
        <v>164</v>
      </c>
      <c r="AF113" s="18">
        <v>429</v>
      </c>
      <c r="AG113" s="17">
        <v>39.179487179487175</v>
      </c>
      <c r="AH113" s="17">
        <v>16.820512820512821</v>
      </c>
      <c r="AI113" s="17">
        <v>44</v>
      </c>
      <c r="AJ113" s="17">
        <v>107.07</v>
      </c>
      <c r="AK113" s="17">
        <v>111.63</v>
      </c>
      <c r="AL113" s="17">
        <v>83.54</v>
      </c>
      <c r="AM113" s="17">
        <v>83.94</v>
      </c>
      <c r="AN113" s="18">
        <v>128.99</v>
      </c>
      <c r="AO113" s="18">
        <v>1530</v>
      </c>
      <c r="AP113" s="17">
        <v>25.381552753815527</v>
      </c>
      <c r="AQ113" s="20">
        <v>107</v>
      </c>
      <c r="AR113" s="21">
        <v>39948</v>
      </c>
      <c r="AS113" s="22">
        <v>0.66666666666666663</v>
      </c>
      <c r="AT113" s="20">
        <v>51</v>
      </c>
      <c r="AU113" s="21">
        <v>39949</v>
      </c>
      <c r="AV113" s="22">
        <v>0.58333333333333337</v>
      </c>
      <c r="AW113" s="20">
        <v>62</v>
      </c>
      <c r="AX113" s="21">
        <v>39948</v>
      </c>
      <c r="AY113" s="22">
        <v>0.66666666666666663</v>
      </c>
      <c r="AZ113" s="19">
        <v>51</v>
      </c>
      <c r="BA113" s="19">
        <v>62</v>
      </c>
      <c r="BB113" s="19"/>
      <c r="BC113" s="19"/>
      <c r="BD113" s="19"/>
      <c r="BE113" s="19"/>
      <c r="BF113" s="23"/>
      <c r="BG113" s="24"/>
      <c r="BH113" s="25">
        <v>699</v>
      </c>
    </row>
    <row r="114" spans="1:60">
      <c r="A114">
        <v>2009</v>
      </c>
      <c r="B114" s="41">
        <v>7.1999999999999995E-2</v>
      </c>
      <c r="C114" s="41">
        <f t="shared" si="3"/>
        <v>1.0197890507282771E-2</v>
      </c>
      <c r="D114">
        <v>0.9</v>
      </c>
      <c r="F114" s="10">
        <v>709</v>
      </c>
      <c r="G114" s="11" t="s">
        <v>332</v>
      </c>
      <c r="H114" s="12" t="s">
        <v>333</v>
      </c>
      <c r="I114" s="12" t="s">
        <v>120</v>
      </c>
      <c r="J114" s="13" t="s">
        <v>334</v>
      </c>
      <c r="K114" s="13" t="s">
        <v>334</v>
      </c>
      <c r="L114" s="14" t="s">
        <v>191</v>
      </c>
      <c r="M114" s="15">
        <v>32</v>
      </c>
      <c r="N114" s="12" t="s">
        <v>335</v>
      </c>
      <c r="O114" s="16">
        <v>27.600549999999998</v>
      </c>
      <c r="P114" s="16">
        <v>-23.36673</v>
      </c>
      <c r="Q114" s="12">
        <v>2</v>
      </c>
      <c r="R114" s="12">
        <v>100</v>
      </c>
      <c r="S114" s="12" t="s">
        <v>58</v>
      </c>
      <c r="T114" s="12"/>
      <c r="U114" s="12" t="s">
        <v>308</v>
      </c>
      <c r="V114" s="17" t="s">
        <v>336</v>
      </c>
      <c r="W114" s="18">
        <v>355.5</v>
      </c>
      <c r="X114" s="19">
        <v>4.0999999999999996</v>
      </c>
      <c r="Y114" s="19">
        <v>1991</v>
      </c>
      <c r="Z114" s="18">
        <v>282</v>
      </c>
      <c r="AA114" s="18">
        <v>134.41350210970464</v>
      </c>
      <c r="AB114" s="18">
        <v>19.037974683544302</v>
      </c>
      <c r="AC114" s="17">
        <v>14.163736815670516</v>
      </c>
      <c r="AD114" s="19">
        <v>103</v>
      </c>
      <c r="AE114" s="19">
        <v>62</v>
      </c>
      <c r="AF114" s="18">
        <v>117</v>
      </c>
      <c r="AG114" s="17">
        <v>36.524822695035461</v>
      </c>
      <c r="AH114" s="17">
        <v>21.98581560283688</v>
      </c>
      <c r="AI114" s="17">
        <v>41.48936170212766</v>
      </c>
      <c r="AJ114" s="17">
        <v>105.83</v>
      </c>
      <c r="AK114" s="17">
        <v>106.63</v>
      </c>
      <c r="AL114" s="17">
        <v>101.13</v>
      </c>
      <c r="AM114" s="17">
        <v>81.93</v>
      </c>
      <c r="AN114" s="18">
        <v>127.99</v>
      </c>
      <c r="AO114" s="18">
        <v>1222</v>
      </c>
      <c r="AP114" s="17">
        <v>61.37619286790558</v>
      </c>
      <c r="AQ114" s="20">
        <v>22</v>
      </c>
      <c r="AR114" s="21">
        <v>39930</v>
      </c>
      <c r="AS114" s="22">
        <v>0.625</v>
      </c>
      <c r="AT114" s="20">
        <v>18</v>
      </c>
      <c r="AU114" s="21">
        <v>39930</v>
      </c>
      <c r="AV114" s="22">
        <v>0.625</v>
      </c>
      <c r="AW114" s="20">
        <v>14</v>
      </c>
      <c r="AX114" s="21">
        <v>39925</v>
      </c>
      <c r="AY114" s="22">
        <v>0.5</v>
      </c>
      <c r="AZ114" s="19">
        <v>18</v>
      </c>
      <c r="BA114" s="19">
        <v>14</v>
      </c>
      <c r="BB114" s="19"/>
      <c r="BC114" s="19"/>
      <c r="BD114" s="19"/>
      <c r="BE114" s="19"/>
      <c r="BF114" s="23"/>
      <c r="BG114" s="24"/>
      <c r="BH114" s="25">
        <v>709</v>
      </c>
    </row>
    <row r="115" spans="1:60">
      <c r="A115">
        <v>2009</v>
      </c>
      <c r="B115" s="41">
        <v>0.14799999999999999</v>
      </c>
      <c r="C115" s="41">
        <f t="shared" si="3"/>
        <v>2.4058210341624517E-2</v>
      </c>
      <c r="D115">
        <v>0.95</v>
      </c>
      <c r="F115" s="10">
        <v>710</v>
      </c>
      <c r="G115" s="26" t="s">
        <v>337</v>
      </c>
      <c r="H115" s="27" t="s">
        <v>338</v>
      </c>
      <c r="I115" s="27" t="s">
        <v>120</v>
      </c>
      <c r="J115" s="28" t="s">
        <v>334</v>
      </c>
      <c r="K115" s="28" t="s">
        <v>334</v>
      </c>
      <c r="L115" s="29" t="s">
        <v>222</v>
      </c>
      <c r="M115" s="30">
        <v>34.4</v>
      </c>
      <c r="N115" s="27" t="s">
        <v>339</v>
      </c>
      <c r="O115" s="31">
        <v>27.920580000000001</v>
      </c>
      <c r="P115" s="31">
        <v>-23.177071000000002</v>
      </c>
      <c r="Q115" s="27">
        <v>2</v>
      </c>
      <c r="R115" s="27">
        <v>120</v>
      </c>
      <c r="S115" s="27" t="s">
        <v>58</v>
      </c>
      <c r="T115" s="27"/>
      <c r="U115" s="27" t="s">
        <v>164</v>
      </c>
      <c r="V115" s="32" t="s">
        <v>340</v>
      </c>
      <c r="W115" s="33">
        <v>356.5</v>
      </c>
      <c r="X115" s="34">
        <v>4.0999999999999996</v>
      </c>
      <c r="Y115" s="34">
        <v>9689</v>
      </c>
      <c r="Z115" s="33">
        <v>1575</v>
      </c>
      <c r="AA115" s="33">
        <v>652.27489481065913</v>
      </c>
      <c r="AB115" s="33">
        <v>106.03085553997195</v>
      </c>
      <c r="AC115" s="32">
        <v>16.255547528124676</v>
      </c>
      <c r="AD115" s="34">
        <v>612</v>
      </c>
      <c r="AE115" s="34">
        <v>280</v>
      </c>
      <c r="AF115" s="33">
        <v>683</v>
      </c>
      <c r="AG115" s="32">
        <v>38.857142857142854</v>
      </c>
      <c r="AH115" s="32">
        <v>17.777777777777779</v>
      </c>
      <c r="AI115" s="32">
        <v>43.365079365079367</v>
      </c>
      <c r="AJ115" s="32">
        <v>101.93</v>
      </c>
      <c r="AK115" s="32">
        <v>105.13</v>
      </c>
      <c r="AL115" s="32">
        <v>85.47</v>
      </c>
      <c r="AM115" s="32">
        <v>76.930000000000007</v>
      </c>
      <c r="AN115" s="33">
        <v>125.99</v>
      </c>
      <c r="AO115" s="33">
        <v>2068</v>
      </c>
      <c r="AP115" s="32">
        <v>21.343791928991639</v>
      </c>
      <c r="AQ115" s="35">
        <v>88</v>
      </c>
      <c r="AR115" s="36">
        <v>39920</v>
      </c>
      <c r="AS115" s="37">
        <v>0.625</v>
      </c>
      <c r="AT115" s="35">
        <v>50</v>
      </c>
      <c r="AU115" s="36">
        <v>39927</v>
      </c>
      <c r="AV115" s="37">
        <v>0.625</v>
      </c>
      <c r="AW115" s="35">
        <v>40</v>
      </c>
      <c r="AX115" s="36">
        <v>39920</v>
      </c>
      <c r="AY115" s="37">
        <v>0.375</v>
      </c>
      <c r="AZ115" s="34">
        <v>50</v>
      </c>
      <c r="BA115" s="34">
        <v>40</v>
      </c>
      <c r="BB115" s="34"/>
      <c r="BC115" s="34"/>
      <c r="BD115" s="34"/>
      <c r="BE115" s="34"/>
      <c r="BF115" s="38"/>
      <c r="BG115" s="39"/>
      <c r="BH115" s="25">
        <v>710</v>
      </c>
    </row>
    <row r="116" spans="1:60">
      <c r="A116">
        <v>2009</v>
      </c>
      <c r="B116" s="41"/>
      <c r="C116" s="41"/>
      <c r="F116" s="10">
        <v>798</v>
      </c>
      <c r="G116" s="26" t="s">
        <v>180</v>
      </c>
      <c r="H116" s="27" t="s">
        <v>181</v>
      </c>
      <c r="I116" s="27" t="s">
        <v>182</v>
      </c>
      <c r="J116" s="28" t="s">
        <v>55</v>
      </c>
      <c r="K116" s="28" t="s">
        <v>55</v>
      </c>
      <c r="L116" s="29" t="s">
        <v>56</v>
      </c>
      <c r="M116" s="30">
        <v>53.8</v>
      </c>
      <c r="N116" s="27" t="s">
        <v>183</v>
      </c>
      <c r="O116" s="31">
        <v>28.415028</v>
      </c>
      <c r="P116" s="31">
        <v>-24.827168</v>
      </c>
      <c r="Q116" s="27">
        <v>4</v>
      </c>
      <c r="R116" s="27">
        <v>120</v>
      </c>
      <c r="S116" s="27" t="s">
        <v>58</v>
      </c>
      <c r="T116" s="27"/>
      <c r="U116" s="27" t="s">
        <v>59</v>
      </c>
      <c r="V116" s="32" t="s">
        <v>60</v>
      </c>
      <c r="W116" s="33">
        <v>8760</v>
      </c>
      <c r="X116" s="34">
        <v>100</v>
      </c>
      <c r="Y116" s="34">
        <v>5206833</v>
      </c>
      <c r="Z116" s="33">
        <v>832788</v>
      </c>
      <c r="AA116" s="33">
        <v>14265.29589041096</v>
      </c>
      <c r="AB116" s="33">
        <v>2281.6109589041098</v>
      </c>
      <c r="AC116" s="32">
        <v>15.994136935062061</v>
      </c>
      <c r="AD116" s="34">
        <v>138300</v>
      </c>
      <c r="AE116" s="34">
        <v>217756</v>
      </c>
      <c r="AF116" s="33">
        <v>476732</v>
      </c>
      <c r="AG116" s="32">
        <v>16.606867534114325</v>
      </c>
      <c r="AH116" s="32">
        <v>26.147831140698475</v>
      </c>
      <c r="AI116" s="32">
        <v>57.245301325187206</v>
      </c>
      <c r="AJ116" s="32">
        <v>113.15</v>
      </c>
      <c r="AK116" s="32">
        <v>118.08</v>
      </c>
      <c r="AL116" s="32">
        <v>87.22</v>
      </c>
      <c r="AM116" s="32">
        <v>88.95</v>
      </c>
      <c r="AN116" s="33">
        <v>133.99</v>
      </c>
      <c r="AO116" s="33">
        <v>2004152</v>
      </c>
      <c r="AP116" s="32">
        <v>38.490806215601694</v>
      </c>
      <c r="AQ116" s="35">
        <v>2926</v>
      </c>
      <c r="AR116" s="36">
        <v>40083</v>
      </c>
      <c r="AS116" s="37">
        <v>0.625</v>
      </c>
      <c r="AT116" s="35">
        <v>1736</v>
      </c>
      <c r="AU116" s="36">
        <v>39912</v>
      </c>
      <c r="AV116" s="37">
        <v>0.91666666666666663</v>
      </c>
      <c r="AW116" s="35">
        <v>2414</v>
      </c>
      <c r="AX116" s="36">
        <v>40083</v>
      </c>
      <c r="AY116" s="37">
        <v>0.625</v>
      </c>
      <c r="AZ116" s="34">
        <v>827</v>
      </c>
      <c r="BA116" s="34">
        <v>1077</v>
      </c>
      <c r="BB116" s="34">
        <v>1484</v>
      </c>
      <c r="BC116" s="34">
        <v>1266</v>
      </c>
      <c r="BD116" s="34"/>
      <c r="BE116" s="34"/>
      <c r="BF116" s="38"/>
      <c r="BG116" s="39"/>
      <c r="BH116" s="25">
        <v>798</v>
      </c>
    </row>
    <row r="117" spans="1:60">
      <c r="A117">
        <v>2009</v>
      </c>
      <c r="B117" s="41"/>
      <c r="C117" s="41"/>
      <c r="F117" s="10">
        <v>799</v>
      </c>
      <c r="G117" s="11" t="s">
        <v>184</v>
      </c>
      <c r="H117" s="12" t="s">
        <v>185</v>
      </c>
      <c r="I117" s="12" t="s">
        <v>182</v>
      </c>
      <c r="J117" s="13" t="s">
        <v>55</v>
      </c>
      <c r="K117" s="13" t="s">
        <v>55</v>
      </c>
      <c r="L117" s="14" t="s">
        <v>186</v>
      </c>
      <c r="M117" s="15">
        <v>27</v>
      </c>
      <c r="N117" s="12" t="s">
        <v>187</v>
      </c>
      <c r="O117" s="16">
        <v>29.362138999999999</v>
      </c>
      <c r="P117" s="16">
        <v>-23.981027999999998</v>
      </c>
      <c r="Q117" s="12">
        <v>4</v>
      </c>
      <c r="R117" s="12">
        <v>120</v>
      </c>
      <c r="S117" s="12" t="s">
        <v>58</v>
      </c>
      <c r="T117" s="12"/>
      <c r="U117" s="12" t="s">
        <v>59</v>
      </c>
      <c r="V117" s="17" t="s">
        <v>60</v>
      </c>
      <c r="W117" s="18">
        <v>8719.43</v>
      </c>
      <c r="X117" s="19">
        <v>99.5</v>
      </c>
      <c r="Y117" s="19">
        <v>4137681</v>
      </c>
      <c r="Z117" s="18">
        <v>652062</v>
      </c>
      <c r="AA117" s="18">
        <v>11388.857299158317</v>
      </c>
      <c r="AB117" s="18">
        <v>1794.7833746013214</v>
      </c>
      <c r="AC117" s="17">
        <v>15.75911724465951</v>
      </c>
      <c r="AD117" s="19">
        <v>108697</v>
      </c>
      <c r="AE117" s="19">
        <v>163593</v>
      </c>
      <c r="AF117" s="18">
        <v>379772</v>
      </c>
      <c r="AG117" s="17">
        <v>16.669733859663651</v>
      </c>
      <c r="AH117" s="17">
        <v>25.088565197787943</v>
      </c>
      <c r="AI117" s="17">
        <v>58.241700942548412</v>
      </c>
      <c r="AJ117" s="17">
        <v>115.24</v>
      </c>
      <c r="AK117" s="17">
        <v>120.25</v>
      </c>
      <c r="AL117" s="17">
        <v>88.41</v>
      </c>
      <c r="AM117" s="17">
        <v>90.93</v>
      </c>
      <c r="AN117" s="18">
        <v>136.97999999999999</v>
      </c>
      <c r="AO117" s="18">
        <v>1771924</v>
      </c>
      <c r="AP117" s="17">
        <v>42.824084311961222</v>
      </c>
      <c r="AQ117" s="20">
        <v>2407</v>
      </c>
      <c r="AR117" s="21">
        <v>39916</v>
      </c>
      <c r="AS117" s="22">
        <v>0.54166666666666663</v>
      </c>
      <c r="AT117" s="20">
        <v>1175</v>
      </c>
      <c r="AU117" s="21">
        <v>40171</v>
      </c>
      <c r="AV117" s="22">
        <v>0.70833333333333337</v>
      </c>
      <c r="AW117" s="20">
        <v>2086</v>
      </c>
      <c r="AX117" s="21">
        <v>39916</v>
      </c>
      <c r="AY117" s="22">
        <v>0.54166666666666663</v>
      </c>
      <c r="AZ117" s="19">
        <v>588</v>
      </c>
      <c r="BA117" s="19">
        <v>666</v>
      </c>
      <c r="BB117" s="19">
        <v>1298</v>
      </c>
      <c r="BC117" s="19">
        <v>809</v>
      </c>
      <c r="BD117" s="19"/>
      <c r="BE117" s="19"/>
      <c r="BF117" s="23"/>
      <c r="BG117" s="24"/>
      <c r="BH117" s="25">
        <v>799</v>
      </c>
    </row>
    <row r="118" spans="1:60">
      <c r="A118">
        <v>2009</v>
      </c>
      <c r="B118" s="41">
        <v>9.7000000000000003E-2</v>
      </c>
      <c r="C118" s="41">
        <f>+B118*(AC118/100)</f>
        <v>1.3469503307545689E-2</v>
      </c>
      <c r="D118">
        <v>0.5</v>
      </c>
      <c r="F118" s="10">
        <v>879</v>
      </c>
      <c r="G118" s="11" t="s">
        <v>341</v>
      </c>
      <c r="H118" s="12" t="s">
        <v>342</v>
      </c>
      <c r="I118" s="12" t="s">
        <v>120</v>
      </c>
      <c r="J118" s="13" t="s">
        <v>343</v>
      </c>
      <c r="K118" s="13" t="s">
        <v>343</v>
      </c>
      <c r="L118" s="14"/>
      <c r="M118" s="15">
        <v>0</v>
      </c>
      <c r="N118" s="12" t="s">
        <v>344</v>
      </c>
      <c r="O118" s="16">
        <v>28.16893</v>
      </c>
      <c r="P118" s="16">
        <v>-24.460809999999999</v>
      </c>
      <c r="Q118" s="12">
        <v>2</v>
      </c>
      <c r="R118" s="12">
        <v>120</v>
      </c>
      <c r="S118" s="12" t="s">
        <v>58</v>
      </c>
      <c r="T118" s="12"/>
      <c r="U118" s="12" t="s">
        <v>345</v>
      </c>
      <c r="V118" s="17" t="s">
        <v>346</v>
      </c>
      <c r="W118" s="18">
        <v>190.25</v>
      </c>
      <c r="X118" s="19">
        <v>2.2000000000000002</v>
      </c>
      <c r="Y118" s="19">
        <v>17838</v>
      </c>
      <c r="Z118" s="18">
        <v>2477</v>
      </c>
      <c r="AA118" s="18">
        <v>2250.2601839684626</v>
      </c>
      <c r="AB118" s="18">
        <v>312.47306176084101</v>
      </c>
      <c r="AC118" s="17">
        <v>13.88608588406772</v>
      </c>
      <c r="AD118" s="19">
        <v>1364</v>
      </c>
      <c r="AE118" s="19">
        <v>484</v>
      </c>
      <c r="AF118" s="18">
        <v>629</v>
      </c>
      <c r="AG118" s="17">
        <v>55.066612838110615</v>
      </c>
      <c r="AH118" s="17">
        <v>19.539765845781186</v>
      </c>
      <c r="AI118" s="17">
        <v>25.393621316108195</v>
      </c>
      <c r="AJ118" s="17">
        <v>100.99</v>
      </c>
      <c r="AK118" s="17">
        <v>104.02</v>
      </c>
      <c r="AL118" s="17">
        <v>82.21</v>
      </c>
      <c r="AM118" s="17">
        <v>80.92</v>
      </c>
      <c r="AN118" s="18">
        <v>119.98</v>
      </c>
      <c r="AO118" s="18">
        <v>2595</v>
      </c>
      <c r="AP118" s="17">
        <v>14.547595021863438</v>
      </c>
      <c r="AQ118" s="20">
        <v>309</v>
      </c>
      <c r="AR118" s="21">
        <v>40046</v>
      </c>
      <c r="AS118" s="22">
        <v>0.70833333333333337</v>
      </c>
      <c r="AT118" s="20">
        <v>181</v>
      </c>
      <c r="AU118" s="21">
        <v>40046</v>
      </c>
      <c r="AV118" s="22">
        <v>0.70833333333333337</v>
      </c>
      <c r="AW118" s="20">
        <v>198</v>
      </c>
      <c r="AX118" s="21">
        <v>40048</v>
      </c>
      <c r="AY118" s="22">
        <v>0.58333333333333337</v>
      </c>
      <c r="AZ118" s="19">
        <v>181</v>
      </c>
      <c r="BA118" s="19">
        <v>198</v>
      </c>
      <c r="BB118" s="19"/>
      <c r="BC118" s="19"/>
      <c r="BD118" s="19"/>
      <c r="BE118" s="19"/>
      <c r="BF118" s="23"/>
      <c r="BG118" s="24"/>
      <c r="BH118" s="25">
        <v>879</v>
      </c>
    </row>
    <row r="119" spans="1:60">
      <c r="A119">
        <v>2009</v>
      </c>
      <c r="B119" s="41"/>
      <c r="C119" s="41"/>
      <c r="F119" s="10">
        <v>880</v>
      </c>
      <c r="G119" s="26" t="s">
        <v>347</v>
      </c>
      <c r="H119" s="27" t="s">
        <v>348</v>
      </c>
      <c r="I119" s="27" t="s">
        <v>120</v>
      </c>
      <c r="J119" s="28" t="s">
        <v>267</v>
      </c>
      <c r="K119" s="28" t="s">
        <v>267</v>
      </c>
      <c r="L119" s="29" t="s">
        <v>222</v>
      </c>
      <c r="M119" s="30">
        <v>29.7</v>
      </c>
      <c r="N119" s="27" t="s">
        <v>349</v>
      </c>
      <c r="O119" s="31">
        <v>30.389999</v>
      </c>
      <c r="P119" s="31">
        <v>-23.866159</v>
      </c>
      <c r="Q119" s="27">
        <v>2</v>
      </c>
      <c r="R119" s="27">
        <v>80</v>
      </c>
      <c r="S119" s="27" t="s">
        <v>58</v>
      </c>
      <c r="T119" s="27"/>
      <c r="U119" s="27" t="s">
        <v>269</v>
      </c>
      <c r="V119" s="32" t="s">
        <v>280</v>
      </c>
      <c r="W119" s="33">
        <v>192.75</v>
      </c>
      <c r="X119" s="34">
        <v>2.2000000000000002</v>
      </c>
      <c r="Y119" s="34">
        <v>42255</v>
      </c>
      <c r="Z119" s="33">
        <v>6216</v>
      </c>
      <c r="AA119" s="33">
        <v>5261.3229571984439</v>
      </c>
      <c r="AB119" s="33">
        <v>773.97665369649803</v>
      </c>
      <c r="AC119" s="32">
        <v>14.710685126020589</v>
      </c>
      <c r="AD119" s="34">
        <v>3475</v>
      </c>
      <c r="AE119" s="34">
        <v>1018</v>
      </c>
      <c r="AF119" s="33">
        <v>1723</v>
      </c>
      <c r="AG119" s="32">
        <v>55.904118404118407</v>
      </c>
      <c r="AH119" s="32">
        <v>16.377091377091375</v>
      </c>
      <c r="AI119" s="32">
        <v>27.718790218790218</v>
      </c>
      <c r="AJ119" s="32">
        <v>70.209999999999994</v>
      </c>
      <c r="AK119" s="32">
        <v>72.06</v>
      </c>
      <c r="AL119" s="32">
        <v>59.39</v>
      </c>
      <c r="AM119" s="32">
        <v>56.73</v>
      </c>
      <c r="AN119" s="33">
        <v>87.98</v>
      </c>
      <c r="AO119" s="33">
        <v>10520</v>
      </c>
      <c r="AP119" s="32">
        <v>24.896461957164835</v>
      </c>
      <c r="AQ119" s="35">
        <v>554</v>
      </c>
      <c r="AR119" s="36">
        <v>39948</v>
      </c>
      <c r="AS119" s="37">
        <v>0.625</v>
      </c>
      <c r="AT119" s="35">
        <v>289</v>
      </c>
      <c r="AU119" s="36">
        <v>39946</v>
      </c>
      <c r="AV119" s="37">
        <v>0.70833333333333337</v>
      </c>
      <c r="AW119" s="35">
        <v>278</v>
      </c>
      <c r="AX119" s="36">
        <v>39948</v>
      </c>
      <c r="AY119" s="37">
        <v>0.75</v>
      </c>
      <c r="AZ119" s="34">
        <v>289</v>
      </c>
      <c r="BA119" s="34">
        <v>278</v>
      </c>
      <c r="BB119" s="34"/>
      <c r="BC119" s="34"/>
      <c r="BD119" s="34"/>
      <c r="BE119" s="34"/>
      <c r="BF119" s="38"/>
      <c r="BG119" s="39"/>
      <c r="BH119" s="25">
        <v>880</v>
      </c>
    </row>
    <row r="120" spans="1:60">
      <c r="A120">
        <v>2009</v>
      </c>
      <c r="B120" s="41"/>
      <c r="C120" s="41"/>
      <c r="F120" s="10">
        <v>885</v>
      </c>
      <c r="G120" s="11" t="s">
        <v>350</v>
      </c>
      <c r="H120" s="12" t="s">
        <v>351</v>
      </c>
      <c r="I120" s="12" t="s">
        <v>120</v>
      </c>
      <c r="J120" s="13" t="s">
        <v>171</v>
      </c>
      <c r="K120" s="13" t="s">
        <v>171</v>
      </c>
      <c r="L120" s="14"/>
      <c r="M120" s="15">
        <v>0</v>
      </c>
      <c r="N120" s="12" t="s">
        <v>352</v>
      </c>
      <c r="O120" s="16">
        <v>28.444348999999999</v>
      </c>
      <c r="P120" s="16">
        <v>-24.675149999999999</v>
      </c>
      <c r="Q120" s="12">
        <v>2</v>
      </c>
      <c r="R120" s="12">
        <v>120</v>
      </c>
      <c r="S120" s="12" t="s">
        <v>58</v>
      </c>
      <c r="T120" s="12"/>
      <c r="U120" s="12" t="s">
        <v>353</v>
      </c>
      <c r="V120" s="17" t="s">
        <v>346</v>
      </c>
      <c r="W120" s="18">
        <v>183.25</v>
      </c>
      <c r="X120" s="19">
        <v>2.1</v>
      </c>
      <c r="Y120" s="19">
        <v>36950</v>
      </c>
      <c r="Z120" s="18">
        <v>3263</v>
      </c>
      <c r="AA120" s="18">
        <v>4839.2905866302863</v>
      </c>
      <c r="AB120" s="18">
        <v>427.35061391541609</v>
      </c>
      <c r="AC120" s="17">
        <v>8.8308525033829497</v>
      </c>
      <c r="AD120" s="19">
        <v>1678</v>
      </c>
      <c r="AE120" s="19">
        <v>452</v>
      </c>
      <c r="AF120" s="18">
        <v>1133</v>
      </c>
      <c r="AG120" s="17">
        <v>51.425068954949438</v>
      </c>
      <c r="AH120" s="17">
        <v>13.852283174992339</v>
      </c>
      <c r="AI120" s="17">
        <v>34.722647870058225</v>
      </c>
      <c r="AJ120" s="17">
        <v>92.73</v>
      </c>
      <c r="AK120" s="17">
        <v>93.67</v>
      </c>
      <c r="AL120" s="17">
        <v>83.08</v>
      </c>
      <c r="AM120" s="17">
        <v>75.91</v>
      </c>
      <c r="AN120" s="18">
        <v>108.98</v>
      </c>
      <c r="AO120" s="18">
        <v>1688</v>
      </c>
      <c r="AP120" s="17">
        <v>4.5683355886332881</v>
      </c>
      <c r="AQ120" s="20">
        <v>490</v>
      </c>
      <c r="AR120" s="21">
        <v>40171</v>
      </c>
      <c r="AS120" s="22">
        <v>0.70833333333333337</v>
      </c>
      <c r="AT120" s="20">
        <v>315</v>
      </c>
      <c r="AU120" s="21">
        <v>40171</v>
      </c>
      <c r="AV120" s="22">
        <v>0.75</v>
      </c>
      <c r="AW120" s="20">
        <v>305</v>
      </c>
      <c r="AX120" s="21">
        <v>40174</v>
      </c>
      <c r="AY120" s="22">
        <v>0.625</v>
      </c>
      <c r="AZ120" s="19">
        <v>315</v>
      </c>
      <c r="BA120" s="19">
        <v>305</v>
      </c>
      <c r="BB120" s="19"/>
      <c r="BC120" s="19"/>
      <c r="BD120" s="19"/>
      <c r="BE120" s="19"/>
      <c r="BF120" s="23"/>
      <c r="BG120" s="24"/>
      <c r="BH120" s="25">
        <v>885</v>
      </c>
    </row>
    <row r="121" spans="1:60">
      <c r="A121">
        <v>2008</v>
      </c>
      <c r="F121" s="10">
        <v>96</v>
      </c>
      <c r="G121" s="56" t="s">
        <v>52</v>
      </c>
      <c r="H121" s="57" t="s">
        <v>53</v>
      </c>
      <c r="I121" s="57" t="s">
        <v>54</v>
      </c>
      <c r="J121" s="58" t="s">
        <v>55</v>
      </c>
      <c r="K121" s="58" t="s">
        <v>55</v>
      </c>
      <c r="L121" s="58" t="s">
        <v>56</v>
      </c>
      <c r="M121" s="59" t="s">
        <v>837</v>
      </c>
      <c r="N121" s="57" t="s">
        <v>57</v>
      </c>
      <c r="O121" s="57">
        <v>28.298079999999999</v>
      </c>
      <c r="P121" s="57">
        <v>-25.279219999999999</v>
      </c>
      <c r="Q121" s="57">
        <v>2</v>
      </c>
      <c r="R121" s="57">
        <v>80</v>
      </c>
      <c r="S121" s="57"/>
      <c r="T121" s="57"/>
      <c r="U121" s="57" t="s">
        <v>847</v>
      </c>
      <c r="V121" s="57" t="s">
        <v>60</v>
      </c>
      <c r="W121" s="60">
        <v>8696.1</v>
      </c>
      <c r="X121" s="61">
        <v>99</v>
      </c>
      <c r="Y121" s="61">
        <v>115767</v>
      </c>
      <c r="Z121" s="61">
        <v>7668</v>
      </c>
      <c r="AA121" s="62">
        <v>319.50046572601514</v>
      </c>
      <c r="AB121" s="62">
        <v>21.162590126608478</v>
      </c>
      <c r="AC121" s="60">
        <v>6.6236492264634999</v>
      </c>
      <c r="AD121" s="61">
        <v>3187</v>
      </c>
      <c r="AE121" s="61">
        <v>1884</v>
      </c>
      <c r="AF121" s="61">
        <v>2597</v>
      </c>
      <c r="AG121" s="60">
        <v>41.562336984872196</v>
      </c>
      <c r="AH121" s="60">
        <v>24.569640062597809</v>
      </c>
      <c r="AI121" s="60">
        <v>33.868022952529998</v>
      </c>
      <c r="AJ121" s="60">
        <v>80.040000000000006</v>
      </c>
      <c r="AK121" s="60">
        <v>81.040000000000006</v>
      </c>
      <c r="AL121" s="60">
        <v>65.56</v>
      </c>
      <c r="AM121" s="60">
        <v>62.89</v>
      </c>
      <c r="AN121" s="60">
        <v>97.98</v>
      </c>
      <c r="AO121" s="62">
        <v>54916</v>
      </c>
      <c r="AP121" s="60">
        <v>47.436661570222952</v>
      </c>
      <c r="AQ121" s="60">
        <v>206</v>
      </c>
      <c r="AR121" s="63">
        <v>39724</v>
      </c>
      <c r="AS121" s="64">
        <v>0.70833333333333337</v>
      </c>
      <c r="AT121" s="61">
        <v>89</v>
      </c>
      <c r="AU121" s="63">
        <v>39471</v>
      </c>
      <c r="AV121" s="65">
        <v>0.375</v>
      </c>
      <c r="AW121" s="61">
        <v>136</v>
      </c>
      <c r="AX121" s="63">
        <v>39724</v>
      </c>
      <c r="AY121" s="65">
        <v>0.70833333333333337</v>
      </c>
      <c r="AZ121" s="61">
        <v>88</v>
      </c>
      <c r="BA121" s="61">
        <v>136</v>
      </c>
      <c r="BB121" s="61">
        <v>2</v>
      </c>
      <c r="BC121" s="61">
        <v>3</v>
      </c>
      <c r="BD121" s="61"/>
      <c r="BE121" s="61"/>
      <c r="BF121" s="61"/>
      <c r="BG121" s="66"/>
    </row>
    <row r="122" spans="1:60">
      <c r="A122">
        <v>2008</v>
      </c>
      <c r="F122" s="10">
        <v>97</v>
      </c>
      <c r="G122" s="67" t="s">
        <v>61</v>
      </c>
      <c r="H122" s="68" t="s">
        <v>62</v>
      </c>
      <c r="I122" s="68" t="s">
        <v>54</v>
      </c>
      <c r="J122" s="69" t="s">
        <v>55</v>
      </c>
      <c r="K122" s="69" t="s">
        <v>55</v>
      </c>
      <c r="L122" s="69" t="s">
        <v>63</v>
      </c>
      <c r="M122" s="70" t="s">
        <v>856</v>
      </c>
      <c r="N122" s="68" t="s">
        <v>64</v>
      </c>
      <c r="O122" s="68">
        <v>28.46508</v>
      </c>
      <c r="P122" s="68">
        <v>-24.78764</v>
      </c>
      <c r="Q122" s="68">
        <v>4</v>
      </c>
      <c r="R122" s="68">
        <v>120</v>
      </c>
      <c r="S122" s="68"/>
      <c r="T122" s="68"/>
      <c r="U122" s="68" t="s">
        <v>59</v>
      </c>
      <c r="V122" s="68" t="s">
        <v>60</v>
      </c>
      <c r="W122" s="71">
        <v>8736.7199999999993</v>
      </c>
      <c r="X122" s="72">
        <v>99.5</v>
      </c>
      <c r="Y122" s="72">
        <v>4836749</v>
      </c>
      <c r="Z122" s="72">
        <v>902521</v>
      </c>
      <c r="AA122" s="73">
        <v>13286.676922231683</v>
      </c>
      <c r="AB122" s="73">
        <v>2479.2489629975553</v>
      </c>
      <c r="AC122" s="71">
        <v>18.659661685979572</v>
      </c>
      <c r="AD122" s="72">
        <v>237867</v>
      </c>
      <c r="AE122" s="72">
        <v>214338</v>
      </c>
      <c r="AF122" s="72">
        <v>450316</v>
      </c>
      <c r="AG122" s="71">
        <v>26.355841027521798</v>
      </c>
      <c r="AH122" s="71">
        <v>23.748810276990785</v>
      </c>
      <c r="AI122" s="71">
        <v>49.895348695487421</v>
      </c>
      <c r="AJ122" s="71">
        <v>104.75</v>
      </c>
      <c r="AK122" s="71">
        <v>109.77</v>
      </c>
      <c r="AL122" s="71">
        <v>82.86</v>
      </c>
      <c r="AM122" s="71">
        <v>82.93</v>
      </c>
      <c r="AN122" s="71">
        <v>124.99</v>
      </c>
      <c r="AO122" s="73">
        <v>1013938</v>
      </c>
      <c r="AP122" s="71">
        <v>20.963213100369689</v>
      </c>
      <c r="AQ122" s="71">
        <v>3068</v>
      </c>
      <c r="AR122" s="74">
        <v>39572</v>
      </c>
      <c r="AS122" s="75">
        <v>0.70833333333333337</v>
      </c>
      <c r="AT122" s="72">
        <v>1846</v>
      </c>
      <c r="AU122" s="74">
        <v>39806</v>
      </c>
      <c r="AV122" s="76">
        <v>0.75</v>
      </c>
      <c r="AW122" s="72">
        <v>2444</v>
      </c>
      <c r="AX122" s="74">
        <v>39572</v>
      </c>
      <c r="AY122" s="76">
        <v>0.58333333333333337</v>
      </c>
      <c r="AZ122" s="72">
        <v>817</v>
      </c>
      <c r="BA122" s="72">
        <v>1054</v>
      </c>
      <c r="BB122" s="72">
        <v>1353</v>
      </c>
      <c r="BC122" s="72">
        <v>1191</v>
      </c>
      <c r="BD122" s="72"/>
      <c r="BE122" s="72"/>
      <c r="BF122" s="72"/>
      <c r="BG122" s="77"/>
    </row>
    <row r="123" spans="1:60">
      <c r="A123">
        <v>2008</v>
      </c>
      <c r="F123" s="10">
        <v>98</v>
      </c>
      <c r="G123" s="56" t="s">
        <v>65</v>
      </c>
      <c r="H123" s="57" t="s">
        <v>66</v>
      </c>
      <c r="I123" s="57" t="s">
        <v>54</v>
      </c>
      <c r="J123" s="58" t="s">
        <v>55</v>
      </c>
      <c r="K123" s="58" t="s">
        <v>55</v>
      </c>
      <c r="L123" s="58" t="s">
        <v>63</v>
      </c>
      <c r="M123" s="59" t="s">
        <v>857</v>
      </c>
      <c r="N123" s="57" t="s">
        <v>64</v>
      </c>
      <c r="O123" s="57">
        <v>28.46632</v>
      </c>
      <c r="P123" s="57">
        <v>-24.786999999999999</v>
      </c>
      <c r="Q123" s="57">
        <v>4</v>
      </c>
      <c r="R123" s="57">
        <v>120</v>
      </c>
      <c r="S123" s="57"/>
      <c r="T123" s="57"/>
      <c r="U123" s="57" t="s">
        <v>59</v>
      </c>
      <c r="V123" s="57" t="s">
        <v>60</v>
      </c>
      <c r="W123" s="60">
        <v>8512.48</v>
      </c>
      <c r="X123" s="61">
        <v>96.9</v>
      </c>
      <c r="Y123" s="61">
        <v>4786185</v>
      </c>
      <c r="Z123" s="61">
        <v>886848</v>
      </c>
      <c r="AA123" s="62">
        <v>13494.121572091801</v>
      </c>
      <c r="AB123" s="62">
        <v>2500.3702798714357</v>
      </c>
      <c r="AC123" s="60">
        <v>18.529329727120867</v>
      </c>
      <c r="AD123" s="61">
        <v>245134</v>
      </c>
      <c r="AE123" s="61">
        <v>215121</v>
      </c>
      <c r="AF123" s="61">
        <v>426593</v>
      </c>
      <c r="AG123" s="60">
        <v>27.641038825142527</v>
      </c>
      <c r="AH123" s="60">
        <v>24.256806126867286</v>
      </c>
      <c r="AI123" s="60">
        <v>48.102155047990188</v>
      </c>
      <c r="AJ123" s="60">
        <v>101.91</v>
      </c>
      <c r="AK123" s="60">
        <v>106.64</v>
      </c>
      <c r="AL123" s="60">
        <v>81.06</v>
      </c>
      <c r="AM123" s="60">
        <v>80.92</v>
      </c>
      <c r="AN123" s="60">
        <v>121.99</v>
      </c>
      <c r="AO123" s="62">
        <v>766031</v>
      </c>
      <c r="AP123" s="60">
        <v>16.005043683016851</v>
      </c>
      <c r="AQ123" s="60">
        <v>3042</v>
      </c>
      <c r="AR123" s="63">
        <v>39572</v>
      </c>
      <c r="AS123" s="64">
        <v>0.70833333333333337</v>
      </c>
      <c r="AT123" s="61">
        <v>1860</v>
      </c>
      <c r="AU123" s="63">
        <v>39806</v>
      </c>
      <c r="AV123" s="65">
        <v>0.75</v>
      </c>
      <c r="AW123" s="61">
        <v>2447</v>
      </c>
      <c r="AX123" s="63">
        <v>39572</v>
      </c>
      <c r="AY123" s="65">
        <v>0.58333333333333337</v>
      </c>
      <c r="AZ123" s="61">
        <v>847</v>
      </c>
      <c r="BA123" s="61">
        <v>1013</v>
      </c>
      <c r="BB123" s="61">
        <v>1363</v>
      </c>
      <c r="BC123" s="61">
        <v>1179</v>
      </c>
      <c r="BD123" s="61"/>
      <c r="BE123" s="61"/>
      <c r="BF123" s="61"/>
      <c r="BG123" s="66"/>
    </row>
    <row r="124" spans="1:60">
      <c r="A124">
        <v>2008</v>
      </c>
      <c r="F124" s="10">
        <v>99</v>
      </c>
      <c r="G124" s="67" t="s">
        <v>67</v>
      </c>
      <c r="H124" s="68" t="s">
        <v>68</v>
      </c>
      <c r="I124" s="68" t="s">
        <v>54</v>
      </c>
      <c r="J124" s="69" t="s">
        <v>55</v>
      </c>
      <c r="K124" s="69" t="s">
        <v>55</v>
      </c>
      <c r="L124" s="69" t="s">
        <v>63</v>
      </c>
      <c r="M124" s="70" t="s">
        <v>857</v>
      </c>
      <c r="N124" s="68" t="s">
        <v>64</v>
      </c>
      <c r="O124" s="68">
        <v>28.465920000000001</v>
      </c>
      <c r="P124" s="68">
        <v>-24.787330000000001</v>
      </c>
      <c r="Q124" s="68">
        <v>4</v>
      </c>
      <c r="R124" s="68">
        <v>120</v>
      </c>
      <c r="S124" s="68"/>
      <c r="T124" s="68"/>
      <c r="U124" s="68" t="s">
        <v>59</v>
      </c>
      <c r="V124" s="68" t="s">
        <v>60</v>
      </c>
      <c r="W124" s="71">
        <v>7858.4</v>
      </c>
      <c r="X124" s="72">
        <v>89.5</v>
      </c>
      <c r="Y124" s="72">
        <v>4427653</v>
      </c>
      <c r="Z124" s="72">
        <v>843465</v>
      </c>
      <c r="AA124" s="73">
        <v>13522.303776850249</v>
      </c>
      <c r="AB124" s="73">
        <v>2575.9900234144357</v>
      </c>
      <c r="AC124" s="71">
        <v>19.049934581594357</v>
      </c>
      <c r="AD124" s="72">
        <v>224402</v>
      </c>
      <c r="AE124" s="72">
        <v>198051</v>
      </c>
      <c r="AF124" s="72">
        <v>421012</v>
      </c>
      <c r="AG124" s="71">
        <v>26.604779095753827</v>
      </c>
      <c r="AH124" s="71">
        <v>23.480642350304993</v>
      </c>
      <c r="AI124" s="71">
        <v>49.914578553941183</v>
      </c>
      <c r="AJ124" s="71">
        <v>103.16</v>
      </c>
      <c r="AK124" s="71">
        <v>108.25</v>
      </c>
      <c r="AL124" s="71">
        <v>81.489999999999995</v>
      </c>
      <c r="AM124" s="71">
        <v>81.93</v>
      </c>
      <c r="AN124" s="71">
        <v>122.99</v>
      </c>
      <c r="AO124" s="73">
        <v>803711</v>
      </c>
      <c r="AP124" s="71">
        <v>18.152077409860258</v>
      </c>
      <c r="AQ124" s="71">
        <v>2813</v>
      </c>
      <c r="AR124" s="74">
        <v>39531</v>
      </c>
      <c r="AS124" s="75">
        <v>0.75</v>
      </c>
      <c r="AT124" s="72">
        <v>1844</v>
      </c>
      <c r="AU124" s="74">
        <v>39806</v>
      </c>
      <c r="AV124" s="76">
        <v>0.75</v>
      </c>
      <c r="AW124" s="72">
        <v>2369</v>
      </c>
      <c r="AX124" s="74">
        <v>39531</v>
      </c>
      <c r="AY124" s="76">
        <v>0.75</v>
      </c>
      <c r="AZ124" s="72">
        <v>834</v>
      </c>
      <c r="BA124" s="72">
        <v>1028</v>
      </c>
      <c r="BB124" s="72">
        <v>1187</v>
      </c>
      <c r="BC124" s="72">
        <v>1182</v>
      </c>
      <c r="BD124" s="72"/>
      <c r="BE124" s="72"/>
      <c r="BF124" s="72"/>
      <c r="BG124" s="77"/>
    </row>
    <row r="125" spans="1:60">
      <c r="A125">
        <v>2008</v>
      </c>
      <c r="F125" s="10">
        <v>100</v>
      </c>
      <c r="G125" s="56" t="s">
        <v>69</v>
      </c>
      <c r="H125" s="57" t="s">
        <v>70</v>
      </c>
      <c r="I125" s="57" t="s">
        <v>71</v>
      </c>
      <c r="J125" s="58" t="s">
        <v>55</v>
      </c>
      <c r="K125" s="58" t="s">
        <v>55</v>
      </c>
      <c r="L125" s="58" t="s">
        <v>72</v>
      </c>
      <c r="M125" s="59" t="s">
        <v>858</v>
      </c>
      <c r="N125" s="57" t="s">
        <v>73</v>
      </c>
      <c r="O125" s="57">
        <v>28.676279999999998</v>
      </c>
      <c r="P125" s="57">
        <v>-24.57545</v>
      </c>
      <c r="Q125" s="57">
        <v>6</v>
      </c>
      <c r="R125" s="57">
        <v>120</v>
      </c>
      <c r="S125" s="57"/>
      <c r="T125" s="57"/>
      <c r="U125" s="57" t="s">
        <v>59</v>
      </c>
      <c r="V125" s="57" t="s">
        <v>60</v>
      </c>
      <c r="W125" s="60">
        <v>8783.5</v>
      </c>
      <c r="X125" s="61">
        <v>100</v>
      </c>
      <c r="Y125" s="61">
        <v>4730510</v>
      </c>
      <c r="Z125" s="61">
        <v>889261</v>
      </c>
      <c r="AA125" s="62">
        <v>12925.626458700972</v>
      </c>
      <c r="AB125" s="62">
        <v>2429.8131724255704</v>
      </c>
      <c r="AC125" s="60">
        <v>18.798417083993058</v>
      </c>
      <c r="AD125" s="61">
        <v>203895</v>
      </c>
      <c r="AE125" s="61">
        <v>217695</v>
      </c>
      <c r="AF125" s="61">
        <v>467671</v>
      </c>
      <c r="AG125" s="60">
        <v>22.928589019421743</v>
      </c>
      <c r="AH125" s="60">
        <v>24.480439376066194</v>
      </c>
      <c r="AI125" s="60">
        <v>52.590971604512063</v>
      </c>
      <c r="AJ125" s="60">
        <v>109.68</v>
      </c>
      <c r="AK125" s="60">
        <v>115.04</v>
      </c>
      <c r="AL125" s="60">
        <v>86.51</v>
      </c>
      <c r="AM125" s="60">
        <v>83.93</v>
      </c>
      <c r="AN125" s="60">
        <v>133.99</v>
      </c>
      <c r="AO125" s="62">
        <v>1611831</v>
      </c>
      <c r="AP125" s="60">
        <v>34.073091484850472</v>
      </c>
      <c r="AQ125" s="60">
        <v>3373</v>
      </c>
      <c r="AR125" s="63">
        <v>39531</v>
      </c>
      <c r="AS125" s="64">
        <v>0.70833333333333337</v>
      </c>
      <c r="AT125" s="61">
        <v>1781</v>
      </c>
      <c r="AU125" s="63">
        <v>39527</v>
      </c>
      <c r="AV125" s="65">
        <v>0.75</v>
      </c>
      <c r="AW125" s="61">
        <v>2783</v>
      </c>
      <c r="AX125" s="63">
        <v>39531</v>
      </c>
      <c r="AY125" s="65">
        <v>0.70833333333333337</v>
      </c>
      <c r="AZ125" s="61">
        <v>712</v>
      </c>
      <c r="BA125" s="61">
        <v>440</v>
      </c>
      <c r="BB125" s="61">
        <v>761</v>
      </c>
      <c r="BC125" s="61">
        <v>1267</v>
      </c>
      <c r="BD125" s="61">
        <v>699</v>
      </c>
      <c r="BE125" s="61">
        <v>947</v>
      </c>
      <c r="BF125" s="61"/>
      <c r="BG125" s="66"/>
    </row>
    <row r="126" spans="1:60">
      <c r="A126">
        <v>2008</v>
      </c>
      <c r="F126" s="10">
        <v>101</v>
      </c>
      <c r="G126" s="67" t="s">
        <v>74</v>
      </c>
      <c r="H126" s="68" t="s">
        <v>75</v>
      </c>
      <c r="I126" s="68" t="s">
        <v>54</v>
      </c>
      <c r="J126" s="69" t="s">
        <v>55</v>
      </c>
      <c r="K126" s="69" t="s">
        <v>55</v>
      </c>
      <c r="L126" s="69" t="s">
        <v>72</v>
      </c>
      <c r="M126" s="70" t="s">
        <v>859</v>
      </c>
      <c r="N126" s="68" t="s">
        <v>76</v>
      </c>
      <c r="O126" s="68">
        <v>28.980969999999999</v>
      </c>
      <c r="P126" s="68">
        <v>-24.288060000000002</v>
      </c>
      <c r="Q126" s="68">
        <v>2</v>
      </c>
      <c r="R126" s="68">
        <v>120</v>
      </c>
      <c r="S126" s="68"/>
      <c r="T126" s="68"/>
      <c r="U126" s="68" t="s">
        <v>77</v>
      </c>
      <c r="V126" s="68" t="s">
        <v>78</v>
      </c>
      <c r="W126" s="71">
        <v>8775.2800000000007</v>
      </c>
      <c r="X126" s="72">
        <v>99.9</v>
      </c>
      <c r="Y126" s="72">
        <v>634155</v>
      </c>
      <c r="Z126" s="72">
        <v>83617</v>
      </c>
      <c r="AA126" s="73">
        <v>1734.3856834197882</v>
      </c>
      <c r="AB126" s="73">
        <v>228.68877118450916</v>
      </c>
      <c r="AC126" s="71">
        <v>13.185577658458895</v>
      </c>
      <c r="AD126" s="72">
        <v>31662</v>
      </c>
      <c r="AE126" s="72">
        <v>21910</v>
      </c>
      <c r="AF126" s="72">
        <v>30045</v>
      </c>
      <c r="AG126" s="71">
        <v>37.865505818194869</v>
      </c>
      <c r="AH126" s="71">
        <v>26.202805649568866</v>
      </c>
      <c r="AI126" s="71">
        <v>35.931688532236265</v>
      </c>
      <c r="AJ126" s="71">
        <v>59.48</v>
      </c>
      <c r="AK126" s="71">
        <v>61.77</v>
      </c>
      <c r="AL126" s="71">
        <v>43.38</v>
      </c>
      <c r="AM126" s="71">
        <v>54.4</v>
      </c>
      <c r="AN126" s="71">
        <v>69.98</v>
      </c>
      <c r="AO126" s="73">
        <v>71</v>
      </c>
      <c r="AP126" s="71">
        <v>1.1196000977678958E-2</v>
      </c>
      <c r="AQ126" s="71">
        <v>496</v>
      </c>
      <c r="AR126" s="74">
        <v>39572</v>
      </c>
      <c r="AS126" s="75">
        <v>0.58333333333333337</v>
      </c>
      <c r="AT126" s="72">
        <v>279</v>
      </c>
      <c r="AU126" s="74">
        <v>39806</v>
      </c>
      <c r="AV126" s="76">
        <v>0.79166666666666663</v>
      </c>
      <c r="AW126" s="72">
        <v>437</v>
      </c>
      <c r="AX126" s="74">
        <v>39572</v>
      </c>
      <c r="AY126" s="76">
        <v>0.58333333333333337</v>
      </c>
      <c r="AZ126" s="72">
        <v>279</v>
      </c>
      <c r="BA126" s="72">
        <v>437</v>
      </c>
      <c r="BB126" s="72">
        <v>4</v>
      </c>
      <c r="BC126" s="72">
        <v>4</v>
      </c>
      <c r="BD126" s="72"/>
      <c r="BE126" s="72"/>
      <c r="BF126" s="72"/>
      <c r="BG126" s="77"/>
    </row>
    <row r="127" spans="1:60">
      <c r="A127">
        <v>2008</v>
      </c>
      <c r="F127" s="10">
        <v>102</v>
      </c>
      <c r="G127" s="56" t="s">
        <v>79</v>
      </c>
      <c r="H127" s="57" t="s">
        <v>80</v>
      </c>
      <c r="I127" s="57" t="s">
        <v>54</v>
      </c>
      <c r="J127" s="58" t="s">
        <v>55</v>
      </c>
      <c r="K127" s="58" t="s">
        <v>55</v>
      </c>
      <c r="L127" s="58" t="s">
        <v>72</v>
      </c>
      <c r="M127" s="59" t="s">
        <v>859</v>
      </c>
      <c r="N127" s="57" t="s">
        <v>76</v>
      </c>
      <c r="O127" s="57">
        <v>28.981169999999999</v>
      </c>
      <c r="P127" s="57">
        <v>-24.287859999999998</v>
      </c>
      <c r="Q127" s="57">
        <v>2</v>
      </c>
      <c r="R127" s="57">
        <v>120</v>
      </c>
      <c r="S127" s="57"/>
      <c r="T127" s="57"/>
      <c r="U127" s="57" t="s">
        <v>77</v>
      </c>
      <c r="V127" s="57" t="s">
        <v>78</v>
      </c>
      <c r="W127" s="60">
        <v>8543.18</v>
      </c>
      <c r="X127" s="61">
        <v>97.3</v>
      </c>
      <c r="Y127" s="61">
        <v>620688</v>
      </c>
      <c r="Z127" s="61">
        <v>89790</v>
      </c>
      <c r="AA127" s="62">
        <v>1743.6729648678829</v>
      </c>
      <c r="AB127" s="62">
        <v>252.24330986822235</v>
      </c>
      <c r="AC127" s="60">
        <v>14.466205243213981</v>
      </c>
      <c r="AD127" s="61">
        <v>35188</v>
      </c>
      <c r="AE127" s="61">
        <v>21378</v>
      </c>
      <c r="AF127" s="61">
        <v>33224</v>
      </c>
      <c r="AG127" s="60">
        <v>39.18921928945317</v>
      </c>
      <c r="AH127" s="60">
        <v>23.808887403942531</v>
      </c>
      <c r="AI127" s="60">
        <v>37.001893306604302</v>
      </c>
      <c r="AJ127" s="60">
        <v>60.14</v>
      </c>
      <c r="AK127" s="60">
        <v>62.68</v>
      </c>
      <c r="AL127" s="60">
        <v>43.37</v>
      </c>
      <c r="AM127" s="60">
        <v>54.4</v>
      </c>
      <c r="AN127" s="60">
        <v>72.989999999999995</v>
      </c>
      <c r="AO127" s="62">
        <v>32</v>
      </c>
      <c r="AP127" s="60">
        <v>5.1555693037403649E-3</v>
      </c>
      <c r="AQ127" s="60">
        <v>496</v>
      </c>
      <c r="AR127" s="63">
        <v>39572</v>
      </c>
      <c r="AS127" s="64">
        <v>0.58333333333333337</v>
      </c>
      <c r="AT127" s="61">
        <v>278</v>
      </c>
      <c r="AU127" s="63">
        <v>39806</v>
      </c>
      <c r="AV127" s="65">
        <v>0.79166666666666663</v>
      </c>
      <c r="AW127" s="61">
        <v>437</v>
      </c>
      <c r="AX127" s="63">
        <v>39572</v>
      </c>
      <c r="AY127" s="65">
        <v>0.58333333333333337</v>
      </c>
      <c r="AZ127" s="61">
        <v>278</v>
      </c>
      <c r="BA127" s="61">
        <v>437</v>
      </c>
      <c r="BB127" s="61">
        <v>4</v>
      </c>
      <c r="BC127" s="61">
        <v>4</v>
      </c>
      <c r="BD127" s="61"/>
      <c r="BE127" s="61"/>
      <c r="BF127" s="61"/>
      <c r="BG127" s="66"/>
    </row>
    <row r="128" spans="1:60">
      <c r="A128">
        <v>2008</v>
      </c>
      <c r="F128" s="10">
        <v>103</v>
      </c>
      <c r="G128" s="67" t="s">
        <v>81</v>
      </c>
      <c r="H128" s="68" t="s">
        <v>82</v>
      </c>
      <c r="I128" s="68" t="s">
        <v>54</v>
      </c>
      <c r="J128" s="69" t="s">
        <v>55</v>
      </c>
      <c r="K128" s="69" t="s">
        <v>55</v>
      </c>
      <c r="L128" s="69" t="s">
        <v>72</v>
      </c>
      <c r="M128" s="70" t="s">
        <v>860</v>
      </c>
      <c r="N128" s="68" t="s">
        <v>83</v>
      </c>
      <c r="O128" s="68">
        <v>28.98292</v>
      </c>
      <c r="P128" s="68">
        <v>-24.28558</v>
      </c>
      <c r="Q128" s="68">
        <v>4</v>
      </c>
      <c r="R128" s="68">
        <v>120</v>
      </c>
      <c r="S128" s="68"/>
      <c r="T128" s="68"/>
      <c r="U128" s="68" t="s">
        <v>59</v>
      </c>
      <c r="V128" s="68" t="s">
        <v>60</v>
      </c>
      <c r="W128" s="71">
        <v>8728.9500000000007</v>
      </c>
      <c r="X128" s="72">
        <v>99.4</v>
      </c>
      <c r="Y128" s="72">
        <v>2773738</v>
      </c>
      <c r="Z128" s="72">
        <v>582083</v>
      </c>
      <c r="AA128" s="73">
        <v>7626.3138178131376</v>
      </c>
      <c r="AB128" s="73">
        <v>1600.4206691526472</v>
      </c>
      <c r="AC128" s="71">
        <v>20.985507643476058</v>
      </c>
      <c r="AD128" s="72">
        <v>131688</v>
      </c>
      <c r="AE128" s="72">
        <v>147625</v>
      </c>
      <c r="AF128" s="72">
        <v>302770</v>
      </c>
      <c r="AG128" s="71">
        <v>22.623577737195554</v>
      </c>
      <c r="AH128" s="71">
        <v>25.361503428205257</v>
      </c>
      <c r="AI128" s="71">
        <v>52.014918834599186</v>
      </c>
      <c r="AJ128" s="71">
        <v>98.78</v>
      </c>
      <c r="AK128" s="71">
        <v>104.63</v>
      </c>
      <c r="AL128" s="71">
        <v>76.739999999999995</v>
      </c>
      <c r="AM128" s="71">
        <v>74.94</v>
      </c>
      <c r="AN128" s="71">
        <v>120.99</v>
      </c>
      <c r="AO128" s="73">
        <v>422194</v>
      </c>
      <c r="AP128" s="71">
        <v>15.221120379790737</v>
      </c>
      <c r="AQ128" s="71">
        <v>1802</v>
      </c>
      <c r="AR128" s="74">
        <v>39572</v>
      </c>
      <c r="AS128" s="75">
        <v>0.70833333333333337</v>
      </c>
      <c r="AT128" s="72">
        <v>1019</v>
      </c>
      <c r="AU128" s="74">
        <v>39806</v>
      </c>
      <c r="AV128" s="76">
        <v>0.79166666666666663</v>
      </c>
      <c r="AW128" s="72">
        <v>1483</v>
      </c>
      <c r="AX128" s="74">
        <v>39531</v>
      </c>
      <c r="AY128" s="76">
        <v>0.54166666666666663</v>
      </c>
      <c r="AZ128" s="72">
        <v>522</v>
      </c>
      <c r="BA128" s="72">
        <v>501</v>
      </c>
      <c r="BB128" s="72">
        <v>965</v>
      </c>
      <c r="BC128" s="72">
        <v>676</v>
      </c>
      <c r="BD128" s="72"/>
      <c r="BE128" s="72"/>
      <c r="BF128" s="72"/>
      <c r="BG128" s="77"/>
    </row>
    <row r="129" spans="1:59">
      <c r="A129">
        <v>2008</v>
      </c>
      <c r="F129" s="10">
        <v>104</v>
      </c>
      <c r="G129" s="56" t="s">
        <v>84</v>
      </c>
      <c r="H129" s="57" t="s">
        <v>85</v>
      </c>
      <c r="I129" s="57" t="s">
        <v>54</v>
      </c>
      <c r="J129" s="58" t="s">
        <v>55</v>
      </c>
      <c r="K129" s="58" t="s">
        <v>55</v>
      </c>
      <c r="L129" s="58" t="s">
        <v>72</v>
      </c>
      <c r="M129" s="59" t="s">
        <v>860</v>
      </c>
      <c r="N129" s="57" t="s">
        <v>83</v>
      </c>
      <c r="O129" s="57">
        <v>28.98272</v>
      </c>
      <c r="P129" s="57">
        <v>-24.285779999999999</v>
      </c>
      <c r="Q129" s="57">
        <v>4</v>
      </c>
      <c r="R129" s="57">
        <v>120</v>
      </c>
      <c r="S129" s="57"/>
      <c r="T129" s="57"/>
      <c r="U129" s="57" t="s">
        <v>59</v>
      </c>
      <c r="V129" s="57" t="s">
        <v>60</v>
      </c>
      <c r="W129" s="60">
        <v>8781.0300000000007</v>
      </c>
      <c r="X129" s="61">
        <v>100</v>
      </c>
      <c r="Y129" s="61">
        <v>2795763</v>
      </c>
      <c r="Z129" s="61">
        <v>587196</v>
      </c>
      <c r="AA129" s="62">
        <v>7641.2803509383293</v>
      </c>
      <c r="AB129" s="62">
        <v>1604.9032972213963</v>
      </c>
      <c r="AC129" s="60">
        <v>21.003067856610162</v>
      </c>
      <c r="AD129" s="61">
        <v>131913</v>
      </c>
      <c r="AE129" s="61">
        <v>150148</v>
      </c>
      <c r="AF129" s="61">
        <v>305135</v>
      </c>
      <c r="AG129" s="60">
        <v>22.464900987063942</v>
      </c>
      <c r="AH129" s="60">
        <v>25.570337672599951</v>
      </c>
      <c r="AI129" s="60">
        <v>51.964761340336111</v>
      </c>
      <c r="AJ129" s="60">
        <v>99.83</v>
      </c>
      <c r="AK129" s="60">
        <v>105.83</v>
      </c>
      <c r="AL129" s="60">
        <v>77.239999999999995</v>
      </c>
      <c r="AM129" s="60">
        <v>75.94</v>
      </c>
      <c r="AN129" s="60">
        <v>121.99</v>
      </c>
      <c r="AO129" s="62">
        <v>453687</v>
      </c>
      <c r="AP129" s="60">
        <v>16.22766307444515</v>
      </c>
      <c r="AQ129" s="60">
        <v>1806</v>
      </c>
      <c r="AR129" s="63">
        <v>39572</v>
      </c>
      <c r="AS129" s="64">
        <v>0.70833333333333337</v>
      </c>
      <c r="AT129" s="61">
        <v>1018</v>
      </c>
      <c r="AU129" s="63">
        <v>39806</v>
      </c>
      <c r="AV129" s="65">
        <v>0.79166666666666663</v>
      </c>
      <c r="AW129" s="61">
        <v>1502</v>
      </c>
      <c r="AX129" s="63">
        <v>39531</v>
      </c>
      <c r="AY129" s="65">
        <v>0.54166666666666663</v>
      </c>
      <c r="AZ129" s="61">
        <v>524</v>
      </c>
      <c r="BA129" s="61">
        <v>499</v>
      </c>
      <c r="BB129" s="61">
        <v>959</v>
      </c>
      <c r="BC129" s="61">
        <v>668</v>
      </c>
      <c r="BD129" s="61"/>
      <c r="BE129" s="61"/>
      <c r="BF129" s="61"/>
      <c r="BG129" s="66"/>
    </row>
    <row r="130" spans="1:59">
      <c r="A130">
        <v>2008</v>
      </c>
      <c r="F130" s="10">
        <v>105</v>
      </c>
      <c r="G130" s="67" t="s">
        <v>86</v>
      </c>
      <c r="H130" s="68" t="s">
        <v>87</v>
      </c>
      <c r="I130" s="68" t="s">
        <v>54</v>
      </c>
      <c r="J130" s="69" t="s">
        <v>55</v>
      </c>
      <c r="K130" s="69" t="s">
        <v>55</v>
      </c>
      <c r="L130" s="69" t="s">
        <v>72</v>
      </c>
      <c r="M130" s="70" t="s">
        <v>861</v>
      </c>
      <c r="N130" s="68" t="s">
        <v>88</v>
      </c>
      <c r="O130" s="68">
        <v>29.08803</v>
      </c>
      <c r="P130" s="68">
        <v>-24.167999999999999</v>
      </c>
      <c r="Q130" s="68">
        <v>1</v>
      </c>
      <c r="R130" s="68">
        <v>80</v>
      </c>
      <c r="S130" s="68"/>
      <c r="T130" s="68"/>
      <c r="U130" s="68" t="s">
        <v>59</v>
      </c>
      <c r="V130" s="68" t="s">
        <v>89</v>
      </c>
      <c r="W130" s="71">
        <v>8782.5499999999993</v>
      </c>
      <c r="X130" s="72">
        <v>100</v>
      </c>
      <c r="Y130" s="72">
        <v>646482</v>
      </c>
      <c r="Z130" s="72">
        <v>74016</v>
      </c>
      <c r="AA130" s="73">
        <v>1766.6358859329011</v>
      </c>
      <c r="AB130" s="73">
        <v>202.26289631143578</v>
      </c>
      <c r="AC130" s="71">
        <v>11.449042664760968</v>
      </c>
      <c r="AD130" s="72">
        <v>37090</v>
      </c>
      <c r="AE130" s="72">
        <v>13902</v>
      </c>
      <c r="AF130" s="72">
        <v>23024</v>
      </c>
      <c r="AG130" s="71">
        <v>50.110786856895807</v>
      </c>
      <c r="AH130" s="71">
        <v>18.78242542153048</v>
      </c>
      <c r="AI130" s="71">
        <v>31.106787721573713</v>
      </c>
      <c r="AJ130" s="71">
        <v>68.94</v>
      </c>
      <c r="AK130" s="71">
        <v>70.39</v>
      </c>
      <c r="AL130" s="71">
        <v>57.63</v>
      </c>
      <c r="AM130" s="71">
        <v>57.79</v>
      </c>
      <c r="AN130" s="71">
        <v>80.989999999999995</v>
      </c>
      <c r="AO130" s="73">
        <v>104331</v>
      </c>
      <c r="AP130" s="71">
        <v>16.138268350858954</v>
      </c>
      <c r="AQ130" s="71">
        <v>360</v>
      </c>
      <c r="AR130" s="74">
        <v>39527</v>
      </c>
      <c r="AS130" s="75">
        <v>0.70833333333333337</v>
      </c>
      <c r="AT130" s="72">
        <v>360</v>
      </c>
      <c r="AU130" s="74">
        <v>39527</v>
      </c>
      <c r="AV130" s="76">
        <v>0.70833333333333337</v>
      </c>
      <c r="AW130" s="72">
        <v>2</v>
      </c>
      <c r="AX130" s="74">
        <v>39760</v>
      </c>
      <c r="AY130" s="76">
        <v>0.5</v>
      </c>
      <c r="AZ130" s="72">
        <v>360</v>
      </c>
      <c r="BA130" s="72">
        <v>2</v>
      </c>
      <c r="BB130" s="72"/>
      <c r="BC130" s="72"/>
      <c r="BD130" s="72"/>
      <c r="BE130" s="72"/>
      <c r="BF130" s="72"/>
      <c r="BG130" s="77"/>
    </row>
    <row r="131" spans="1:59">
      <c r="A131">
        <v>2008</v>
      </c>
      <c r="F131" s="10">
        <v>106</v>
      </c>
      <c r="G131" s="56" t="s">
        <v>90</v>
      </c>
      <c r="H131" s="57" t="s">
        <v>91</v>
      </c>
      <c r="I131" s="57" t="s">
        <v>54</v>
      </c>
      <c r="J131" s="58" t="s">
        <v>55</v>
      </c>
      <c r="K131" s="58" t="s">
        <v>55</v>
      </c>
      <c r="L131" s="58" t="s">
        <v>72</v>
      </c>
      <c r="M131" s="59" t="s">
        <v>861</v>
      </c>
      <c r="N131" s="57" t="s">
        <v>88</v>
      </c>
      <c r="O131" s="57">
        <v>29.088249999999999</v>
      </c>
      <c r="P131" s="57">
        <v>-24.16789</v>
      </c>
      <c r="Q131" s="57">
        <v>1</v>
      </c>
      <c r="R131" s="57">
        <v>80</v>
      </c>
      <c r="S131" s="57"/>
      <c r="T131" s="57"/>
      <c r="U131" s="57" t="s">
        <v>59</v>
      </c>
      <c r="V131" s="57" t="s">
        <v>89</v>
      </c>
      <c r="W131" s="60">
        <v>8479.1</v>
      </c>
      <c r="X131" s="61">
        <v>96.5</v>
      </c>
      <c r="Y131" s="61">
        <v>626793</v>
      </c>
      <c r="Z131" s="61">
        <v>78550</v>
      </c>
      <c r="AA131" s="62">
        <v>1774.1307450083145</v>
      </c>
      <c r="AB131" s="62">
        <v>222.3349176209739</v>
      </c>
      <c r="AC131" s="60">
        <v>12.532048060523968</v>
      </c>
      <c r="AD131" s="61">
        <v>38856</v>
      </c>
      <c r="AE131" s="61">
        <v>13981</v>
      </c>
      <c r="AF131" s="61">
        <v>25713</v>
      </c>
      <c r="AG131" s="60">
        <v>49.466581795035012</v>
      </c>
      <c r="AH131" s="60">
        <v>17.79885423297263</v>
      </c>
      <c r="AI131" s="60">
        <v>32.734563971992365</v>
      </c>
      <c r="AJ131" s="60">
        <v>70.84</v>
      </c>
      <c r="AK131" s="60">
        <v>72.510000000000005</v>
      </c>
      <c r="AL131" s="60">
        <v>59.15</v>
      </c>
      <c r="AM131" s="60">
        <v>58.82</v>
      </c>
      <c r="AN131" s="60">
        <v>84.98</v>
      </c>
      <c r="AO131" s="62">
        <v>134359</v>
      </c>
      <c r="AP131" s="60">
        <v>21.435944562239847</v>
      </c>
      <c r="AQ131" s="60">
        <v>361</v>
      </c>
      <c r="AR131" s="63">
        <v>39527</v>
      </c>
      <c r="AS131" s="64">
        <v>0.70833333333333337</v>
      </c>
      <c r="AT131" s="61">
        <v>361</v>
      </c>
      <c r="AU131" s="63">
        <v>39527</v>
      </c>
      <c r="AV131" s="65">
        <v>0.70833333333333337</v>
      </c>
      <c r="AW131" s="61">
        <v>12</v>
      </c>
      <c r="AX131" s="63">
        <v>39753</v>
      </c>
      <c r="AY131" s="65">
        <v>0.79166666666666663</v>
      </c>
      <c r="AZ131" s="61">
        <v>361</v>
      </c>
      <c r="BA131" s="61">
        <v>12</v>
      </c>
      <c r="BB131" s="61"/>
      <c r="BC131" s="61"/>
      <c r="BD131" s="61"/>
      <c r="BE131" s="61"/>
      <c r="BF131" s="61"/>
      <c r="BG131" s="66"/>
    </row>
    <row r="132" spans="1:59">
      <c r="A132">
        <v>2008</v>
      </c>
      <c r="F132" s="10">
        <v>107</v>
      </c>
      <c r="G132" s="67" t="s">
        <v>92</v>
      </c>
      <c r="H132" s="68" t="s">
        <v>93</v>
      </c>
      <c r="I132" s="68" t="s">
        <v>54</v>
      </c>
      <c r="J132" s="69" t="s">
        <v>55</v>
      </c>
      <c r="K132" s="69" t="s">
        <v>55</v>
      </c>
      <c r="L132" s="69" t="s">
        <v>72</v>
      </c>
      <c r="M132" s="70" t="s">
        <v>861</v>
      </c>
      <c r="N132" s="68" t="s">
        <v>94</v>
      </c>
      <c r="O132" s="68">
        <v>29.09122</v>
      </c>
      <c r="P132" s="68">
        <v>-24.16686</v>
      </c>
      <c r="Q132" s="68">
        <v>1</v>
      </c>
      <c r="R132" s="68">
        <v>80</v>
      </c>
      <c r="S132" s="68"/>
      <c r="T132" s="68"/>
      <c r="U132" s="68" t="s">
        <v>95</v>
      </c>
      <c r="V132" s="68" t="s">
        <v>89</v>
      </c>
      <c r="W132" s="71">
        <v>8707.75</v>
      </c>
      <c r="X132" s="72">
        <v>99.1</v>
      </c>
      <c r="Y132" s="72">
        <v>581451</v>
      </c>
      <c r="Z132" s="72">
        <v>59663</v>
      </c>
      <c r="AA132" s="73">
        <v>1602.5751772846029</v>
      </c>
      <c r="AB132" s="73">
        <v>164.44110131779163</v>
      </c>
      <c r="AC132" s="71">
        <v>10.261053811929122</v>
      </c>
      <c r="AD132" s="72">
        <v>30799</v>
      </c>
      <c r="AE132" s="72">
        <v>10982</v>
      </c>
      <c r="AF132" s="72">
        <v>17882</v>
      </c>
      <c r="AG132" s="71">
        <v>51.621608031778486</v>
      </c>
      <c r="AH132" s="71">
        <v>18.406717731257228</v>
      </c>
      <c r="AI132" s="71">
        <v>29.971674236964287</v>
      </c>
      <c r="AJ132" s="71">
        <v>87.03</v>
      </c>
      <c r="AK132" s="71">
        <v>88.34</v>
      </c>
      <c r="AL132" s="71">
        <v>75.56</v>
      </c>
      <c r="AM132" s="71">
        <v>72.88</v>
      </c>
      <c r="AN132" s="71">
        <v>101.99</v>
      </c>
      <c r="AO132" s="73">
        <v>404932</v>
      </c>
      <c r="AP132" s="71">
        <v>69.641637902419987</v>
      </c>
      <c r="AQ132" s="71">
        <v>499</v>
      </c>
      <c r="AR132" s="74">
        <v>39531</v>
      </c>
      <c r="AS132" s="75">
        <v>0.625</v>
      </c>
      <c r="AT132" s="72">
        <v>499</v>
      </c>
      <c r="AU132" s="74">
        <v>39531</v>
      </c>
      <c r="AV132" s="76">
        <v>0.625</v>
      </c>
      <c r="AW132" s="72">
        <v>2</v>
      </c>
      <c r="AX132" s="74">
        <v>39779</v>
      </c>
      <c r="AY132" s="76">
        <v>0.125</v>
      </c>
      <c r="AZ132" s="72">
        <v>499</v>
      </c>
      <c r="BA132" s="72">
        <v>2</v>
      </c>
      <c r="BB132" s="72"/>
      <c r="BC132" s="72"/>
      <c r="BD132" s="72"/>
      <c r="BE132" s="72"/>
      <c r="BF132" s="72"/>
      <c r="BG132" s="77"/>
    </row>
    <row r="133" spans="1:59">
      <c r="A133">
        <v>2008</v>
      </c>
      <c r="F133" s="10">
        <v>108</v>
      </c>
      <c r="G133" s="56" t="s">
        <v>96</v>
      </c>
      <c r="H133" s="57" t="s">
        <v>97</v>
      </c>
      <c r="I133" s="57" t="s">
        <v>54</v>
      </c>
      <c r="J133" s="58" t="s">
        <v>55</v>
      </c>
      <c r="K133" s="58" t="s">
        <v>55</v>
      </c>
      <c r="L133" s="58" t="s">
        <v>72</v>
      </c>
      <c r="M133" s="59" t="s">
        <v>861</v>
      </c>
      <c r="N133" s="57" t="s">
        <v>94</v>
      </c>
      <c r="O133" s="57">
        <v>29.091670000000001</v>
      </c>
      <c r="P133" s="57">
        <v>-24.16656</v>
      </c>
      <c r="Q133" s="57">
        <v>1</v>
      </c>
      <c r="R133" s="57">
        <v>80</v>
      </c>
      <c r="S133" s="57"/>
      <c r="T133" s="57"/>
      <c r="U133" s="57" t="s">
        <v>95</v>
      </c>
      <c r="V133" s="57" t="s">
        <v>89</v>
      </c>
      <c r="W133" s="60">
        <v>8514.9500000000007</v>
      </c>
      <c r="X133" s="61">
        <v>96.9</v>
      </c>
      <c r="Y133" s="61">
        <v>568307</v>
      </c>
      <c r="Z133" s="61">
        <v>57825</v>
      </c>
      <c r="AA133" s="62">
        <v>1601.8142208703514</v>
      </c>
      <c r="AB133" s="62">
        <v>162.98392826734153</v>
      </c>
      <c r="AC133" s="60">
        <v>10.174958253197655</v>
      </c>
      <c r="AD133" s="61">
        <v>28984</v>
      </c>
      <c r="AE133" s="61">
        <v>10918</v>
      </c>
      <c r="AF133" s="61">
        <v>17923</v>
      </c>
      <c r="AG133" s="60">
        <v>50.123648940769563</v>
      </c>
      <c r="AH133" s="60">
        <v>18.881106787721574</v>
      </c>
      <c r="AI133" s="60">
        <v>30.995244271508867</v>
      </c>
      <c r="AJ133" s="60">
        <v>87.63</v>
      </c>
      <c r="AK133" s="60">
        <v>89.03</v>
      </c>
      <c r="AL133" s="60">
        <v>75.27</v>
      </c>
      <c r="AM133" s="60">
        <v>72.89</v>
      </c>
      <c r="AN133" s="60">
        <v>103.99</v>
      </c>
      <c r="AO133" s="62">
        <v>400873</v>
      </c>
      <c r="AP133" s="60">
        <v>70.538107044256009</v>
      </c>
      <c r="AQ133" s="60">
        <v>501</v>
      </c>
      <c r="AR133" s="63">
        <v>39531</v>
      </c>
      <c r="AS133" s="64">
        <v>0.625</v>
      </c>
      <c r="AT133" s="61">
        <v>501</v>
      </c>
      <c r="AU133" s="63">
        <v>39531</v>
      </c>
      <c r="AV133" s="65">
        <v>0.625</v>
      </c>
      <c r="AW133" s="61">
        <v>2</v>
      </c>
      <c r="AX133" s="63">
        <v>39767</v>
      </c>
      <c r="AY133" s="65">
        <v>8.3333333333333329E-2</v>
      </c>
      <c r="AZ133" s="61">
        <v>501</v>
      </c>
      <c r="BA133" s="61">
        <v>2</v>
      </c>
      <c r="BB133" s="61"/>
      <c r="BC133" s="61"/>
      <c r="BD133" s="61"/>
      <c r="BE133" s="61"/>
      <c r="BF133" s="61"/>
      <c r="BG133" s="66"/>
    </row>
    <row r="134" spans="1:59">
      <c r="A134">
        <v>2008</v>
      </c>
      <c r="F134" s="10">
        <v>109</v>
      </c>
      <c r="G134" s="67" t="s">
        <v>98</v>
      </c>
      <c r="H134" s="68" t="s">
        <v>99</v>
      </c>
      <c r="I134" s="68" t="s">
        <v>54</v>
      </c>
      <c r="J134" s="69" t="s">
        <v>55</v>
      </c>
      <c r="K134" s="69" t="s">
        <v>55</v>
      </c>
      <c r="L134" s="69" t="s">
        <v>100</v>
      </c>
      <c r="M134" s="70" t="s">
        <v>862</v>
      </c>
      <c r="N134" s="68" t="s">
        <v>101</v>
      </c>
      <c r="O134" s="68">
        <v>29.777090000000001</v>
      </c>
      <c r="P134" s="68">
        <v>-23.36421</v>
      </c>
      <c r="Q134" s="68">
        <v>2</v>
      </c>
      <c r="R134" s="68">
        <v>100</v>
      </c>
      <c r="S134" s="68"/>
      <c r="T134" s="68"/>
      <c r="U134" s="68" t="s">
        <v>102</v>
      </c>
      <c r="V134" s="68" t="s">
        <v>59</v>
      </c>
      <c r="W134" s="71">
        <v>8779.8700000000008</v>
      </c>
      <c r="X134" s="72">
        <v>100</v>
      </c>
      <c r="Y134" s="72">
        <v>2150753</v>
      </c>
      <c r="Z134" s="72">
        <v>425813</v>
      </c>
      <c r="AA134" s="73">
        <v>5879.1385293859703</v>
      </c>
      <c r="AB134" s="73">
        <v>1163.9707649429888</v>
      </c>
      <c r="AC134" s="71">
        <v>19.798321797063632</v>
      </c>
      <c r="AD134" s="72">
        <v>157061</v>
      </c>
      <c r="AE134" s="72">
        <v>96879</v>
      </c>
      <c r="AF134" s="72">
        <v>171873</v>
      </c>
      <c r="AG134" s="71">
        <v>36.884970632648603</v>
      </c>
      <c r="AH134" s="71">
        <v>22.751536472583037</v>
      </c>
      <c r="AI134" s="71">
        <v>40.363492894768363</v>
      </c>
      <c r="AJ134" s="71">
        <v>76.819999999999993</v>
      </c>
      <c r="AK134" s="71">
        <v>79.569999999999993</v>
      </c>
      <c r="AL134" s="71">
        <v>65.63</v>
      </c>
      <c r="AM134" s="71">
        <v>59.85</v>
      </c>
      <c r="AN134" s="71">
        <v>94.99</v>
      </c>
      <c r="AO134" s="73">
        <v>173143</v>
      </c>
      <c r="AP134" s="71">
        <v>8.0503432983703842</v>
      </c>
      <c r="AQ134" s="71">
        <v>946</v>
      </c>
      <c r="AR134" s="74">
        <v>39572</v>
      </c>
      <c r="AS134" s="75">
        <v>0.5</v>
      </c>
      <c r="AT134" s="72">
        <v>564</v>
      </c>
      <c r="AU134" s="74">
        <v>39527</v>
      </c>
      <c r="AV134" s="76">
        <v>0.75</v>
      </c>
      <c r="AW134" s="72">
        <v>850</v>
      </c>
      <c r="AX134" s="74">
        <v>39572</v>
      </c>
      <c r="AY134" s="76">
        <v>0.5</v>
      </c>
      <c r="AZ134" s="72">
        <v>564</v>
      </c>
      <c r="BA134" s="72">
        <v>850</v>
      </c>
      <c r="BB134" s="72"/>
      <c r="BC134" s="72"/>
      <c r="BD134" s="72"/>
      <c r="BE134" s="72"/>
      <c r="BF134" s="72"/>
      <c r="BG134" s="77"/>
    </row>
    <row r="135" spans="1:59">
      <c r="A135">
        <v>2008</v>
      </c>
      <c r="F135" s="10">
        <v>110</v>
      </c>
      <c r="G135" s="56" t="s">
        <v>103</v>
      </c>
      <c r="H135" s="57" t="s">
        <v>104</v>
      </c>
      <c r="I135" s="57" t="s">
        <v>54</v>
      </c>
      <c r="J135" s="58" t="s">
        <v>55</v>
      </c>
      <c r="K135" s="58" t="s">
        <v>55</v>
      </c>
      <c r="L135" s="58" t="s">
        <v>100</v>
      </c>
      <c r="M135" s="59" t="s">
        <v>862</v>
      </c>
      <c r="N135" s="57" t="s">
        <v>105</v>
      </c>
      <c r="O135" s="57">
        <v>29.777380000000001</v>
      </c>
      <c r="P135" s="57">
        <v>-23.363869999999999</v>
      </c>
      <c r="Q135" s="57">
        <v>2</v>
      </c>
      <c r="R135" s="57">
        <v>100</v>
      </c>
      <c r="S135" s="57"/>
      <c r="T135" s="57"/>
      <c r="U135" s="57" t="s">
        <v>106</v>
      </c>
      <c r="V135" s="57" t="s">
        <v>59</v>
      </c>
      <c r="W135" s="60">
        <v>8762.0499999999993</v>
      </c>
      <c r="X135" s="61">
        <v>99.8</v>
      </c>
      <c r="Y135" s="61">
        <v>2144940</v>
      </c>
      <c r="Z135" s="61">
        <v>424609</v>
      </c>
      <c r="AA135" s="62">
        <v>5875.1730474032911</v>
      </c>
      <c r="AB135" s="62">
        <v>1163.0401561278468</v>
      </c>
      <c r="AC135" s="60">
        <v>19.795845105224387</v>
      </c>
      <c r="AD135" s="61">
        <v>158162</v>
      </c>
      <c r="AE135" s="61">
        <v>98838</v>
      </c>
      <c r="AF135" s="61">
        <v>167609</v>
      </c>
      <c r="AG135" s="60">
        <v>37.248857183903311</v>
      </c>
      <c r="AH135" s="60">
        <v>23.277415222004244</v>
      </c>
      <c r="AI135" s="60">
        <v>39.473727594092445</v>
      </c>
      <c r="AJ135" s="60">
        <v>77.87</v>
      </c>
      <c r="AK135" s="60">
        <v>80.569999999999993</v>
      </c>
      <c r="AL135" s="60">
        <v>66.92</v>
      </c>
      <c r="AM135" s="60">
        <v>60.89</v>
      </c>
      <c r="AN135" s="60">
        <v>95.98</v>
      </c>
      <c r="AO135" s="62">
        <v>195576</v>
      </c>
      <c r="AP135" s="60">
        <v>9.1180172871968441</v>
      </c>
      <c r="AQ135" s="60">
        <v>951</v>
      </c>
      <c r="AR135" s="63">
        <v>39572</v>
      </c>
      <c r="AS135" s="64">
        <v>0.5</v>
      </c>
      <c r="AT135" s="61">
        <v>592</v>
      </c>
      <c r="AU135" s="63">
        <v>39806</v>
      </c>
      <c r="AV135" s="65">
        <v>0.75</v>
      </c>
      <c r="AW135" s="61">
        <v>854</v>
      </c>
      <c r="AX135" s="63">
        <v>39572</v>
      </c>
      <c r="AY135" s="65">
        <v>0.5</v>
      </c>
      <c r="AZ135" s="61">
        <v>592</v>
      </c>
      <c r="BA135" s="61">
        <v>854</v>
      </c>
      <c r="BB135" s="61"/>
      <c r="BC135" s="61"/>
      <c r="BD135" s="61"/>
      <c r="BE135" s="61"/>
      <c r="BF135" s="61"/>
      <c r="BG135" s="66"/>
    </row>
    <row r="136" spans="1:59">
      <c r="A136">
        <v>2008</v>
      </c>
      <c r="F136" s="10">
        <v>111</v>
      </c>
      <c r="G136" s="67" t="s">
        <v>107</v>
      </c>
      <c r="H136" s="68" t="s">
        <v>863</v>
      </c>
      <c r="I136" s="68" t="s">
        <v>109</v>
      </c>
      <c r="J136" s="69" t="s">
        <v>55</v>
      </c>
      <c r="K136" s="69" t="s">
        <v>55</v>
      </c>
      <c r="L136" s="69" t="s">
        <v>110</v>
      </c>
      <c r="M136" s="70" t="s">
        <v>837</v>
      </c>
      <c r="N136" s="68" t="s">
        <v>111</v>
      </c>
      <c r="O136" s="68">
        <v>29.918970000000002</v>
      </c>
      <c r="P136" s="68">
        <v>-23.029440000000001</v>
      </c>
      <c r="Q136" s="68">
        <v>2</v>
      </c>
      <c r="R136" s="68">
        <v>80</v>
      </c>
      <c r="S136" s="68"/>
      <c r="T136" s="68"/>
      <c r="U136" s="68" t="s">
        <v>112</v>
      </c>
      <c r="V136" s="68" t="s">
        <v>106</v>
      </c>
      <c r="W136" s="71">
        <v>8784</v>
      </c>
      <c r="X136" s="72">
        <v>100</v>
      </c>
      <c r="Y136" s="72">
        <v>2224371</v>
      </c>
      <c r="Z136" s="72">
        <v>282423</v>
      </c>
      <c r="AA136" s="73">
        <v>6077.5163934426237</v>
      </c>
      <c r="AB136" s="73">
        <v>771.64754098360663</v>
      </c>
      <c r="AC136" s="71">
        <v>12.696757869977626</v>
      </c>
      <c r="AD136" s="72">
        <v>126060</v>
      </c>
      <c r="AE136" s="72">
        <v>76904</v>
      </c>
      <c r="AF136" s="72">
        <v>79459</v>
      </c>
      <c r="AG136" s="71">
        <v>44.635174897228623</v>
      </c>
      <c r="AH136" s="71">
        <v>27.230076870509841</v>
      </c>
      <c r="AI136" s="71">
        <v>28.134748232261536</v>
      </c>
      <c r="AJ136" s="71">
        <v>76.63</v>
      </c>
      <c r="AK136" s="71">
        <v>78.319999999999993</v>
      </c>
      <c r="AL136" s="71">
        <v>65.010000000000005</v>
      </c>
      <c r="AM136" s="71">
        <v>58.82</v>
      </c>
      <c r="AN136" s="71">
        <v>94.99</v>
      </c>
      <c r="AO136" s="73">
        <v>879455</v>
      </c>
      <c r="AP136" s="71">
        <v>39.537244461467985</v>
      </c>
      <c r="AQ136" s="71">
        <v>1219</v>
      </c>
      <c r="AR136" s="74">
        <v>39782</v>
      </c>
      <c r="AS136" s="75">
        <v>0.79166666666666663</v>
      </c>
      <c r="AT136" s="72">
        <v>518</v>
      </c>
      <c r="AU136" s="74">
        <v>39797</v>
      </c>
      <c r="AV136" s="76">
        <v>0.75</v>
      </c>
      <c r="AW136" s="72">
        <v>1093</v>
      </c>
      <c r="AX136" s="74">
        <v>39782</v>
      </c>
      <c r="AY136" s="76">
        <v>0.79166666666666663</v>
      </c>
      <c r="AZ136" s="72">
        <v>518</v>
      </c>
      <c r="BA136" s="72">
        <v>1093</v>
      </c>
      <c r="BB136" s="72"/>
      <c r="BC136" s="72"/>
      <c r="BD136" s="72"/>
      <c r="BE136" s="72"/>
      <c r="BF136" s="72"/>
      <c r="BG136" s="77"/>
    </row>
    <row r="137" spans="1:59">
      <c r="A137">
        <v>2008</v>
      </c>
      <c r="F137" s="10">
        <v>112</v>
      </c>
      <c r="G137" s="56" t="s">
        <v>116</v>
      </c>
      <c r="H137" s="57" t="s">
        <v>117</v>
      </c>
      <c r="I137" s="57" t="s">
        <v>109</v>
      </c>
      <c r="J137" s="58" t="s">
        <v>55</v>
      </c>
      <c r="K137" s="58" t="s">
        <v>55</v>
      </c>
      <c r="L137" s="58" t="s">
        <v>110</v>
      </c>
      <c r="M137" s="59" t="s">
        <v>864</v>
      </c>
      <c r="N137" s="57" t="s">
        <v>111</v>
      </c>
      <c r="O137" s="57">
        <v>29.92353</v>
      </c>
      <c r="P137" s="57">
        <v>-23.01661</v>
      </c>
      <c r="Q137" s="57">
        <v>4</v>
      </c>
      <c r="R137" s="57">
        <v>100</v>
      </c>
      <c r="S137" s="57"/>
      <c r="T137" s="57"/>
      <c r="U137" s="57" t="s">
        <v>112</v>
      </c>
      <c r="V137" s="57" t="s">
        <v>106</v>
      </c>
      <c r="W137" s="60">
        <v>8777.5</v>
      </c>
      <c r="X137" s="61">
        <v>99.9</v>
      </c>
      <c r="Y137" s="61">
        <v>2489769</v>
      </c>
      <c r="Z137" s="61">
        <v>356816</v>
      </c>
      <c r="AA137" s="62">
        <v>6807.6851039589856</v>
      </c>
      <c r="AB137" s="62">
        <v>975.62905155226417</v>
      </c>
      <c r="AC137" s="60">
        <v>14.331289368612108</v>
      </c>
      <c r="AD137" s="61">
        <v>128517</v>
      </c>
      <c r="AE137" s="61">
        <v>98511</v>
      </c>
      <c r="AF137" s="61">
        <v>129788</v>
      </c>
      <c r="AG137" s="60">
        <v>36.017723420474418</v>
      </c>
      <c r="AH137" s="60">
        <v>27.608347159320211</v>
      </c>
      <c r="AI137" s="60">
        <v>36.373929420205371</v>
      </c>
      <c r="AJ137" s="60">
        <v>77.040000000000006</v>
      </c>
      <c r="AK137" s="60">
        <v>80.58</v>
      </c>
      <c r="AL137" s="60">
        <v>53.99</v>
      </c>
      <c r="AM137" s="60">
        <v>58.82</v>
      </c>
      <c r="AN137" s="60">
        <v>95.99</v>
      </c>
      <c r="AO137" s="62">
        <v>234629</v>
      </c>
      <c r="AP137" s="60">
        <v>9.4237256548699904</v>
      </c>
      <c r="AQ137" s="60">
        <v>1273</v>
      </c>
      <c r="AR137" s="63">
        <v>39782</v>
      </c>
      <c r="AS137" s="64">
        <v>0.79166666666666663</v>
      </c>
      <c r="AT137" s="61">
        <v>609</v>
      </c>
      <c r="AU137" s="63">
        <v>39804</v>
      </c>
      <c r="AV137" s="65">
        <v>0.75</v>
      </c>
      <c r="AW137" s="61">
        <v>1117</v>
      </c>
      <c r="AX137" s="63">
        <v>39782</v>
      </c>
      <c r="AY137" s="65">
        <v>0.79166666666666663</v>
      </c>
      <c r="AZ137" s="61">
        <v>280</v>
      </c>
      <c r="BA137" s="61">
        <v>346</v>
      </c>
      <c r="BB137" s="61">
        <v>1072</v>
      </c>
      <c r="BC137" s="61">
        <v>132</v>
      </c>
      <c r="BD137" s="61"/>
      <c r="BE137" s="61"/>
      <c r="BF137" s="61"/>
      <c r="BG137" s="66"/>
    </row>
    <row r="138" spans="1:59">
      <c r="A138">
        <v>2008</v>
      </c>
      <c r="F138" s="10">
        <v>113</v>
      </c>
      <c r="G138" s="67" t="s">
        <v>122</v>
      </c>
      <c r="H138" s="68" t="s">
        <v>123</v>
      </c>
      <c r="I138" s="68" t="s">
        <v>54</v>
      </c>
      <c r="J138" s="69" t="s">
        <v>55</v>
      </c>
      <c r="K138" s="69" t="s">
        <v>55</v>
      </c>
      <c r="L138" s="69" t="s">
        <v>110</v>
      </c>
      <c r="M138" s="70" t="s">
        <v>865</v>
      </c>
      <c r="N138" s="68" t="s">
        <v>124</v>
      </c>
      <c r="O138" s="68">
        <v>29.919170000000001</v>
      </c>
      <c r="P138" s="68">
        <v>-22.641999999999999</v>
      </c>
      <c r="Q138" s="68">
        <v>2</v>
      </c>
      <c r="R138" s="68">
        <v>80</v>
      </c>
      <c r="S138" s="68"/>
      <c r="T138" s="68"/>
      <c r="U138" s="68" t="s">
        <v>102</v>
      </c>
      <c r="V138" s="68" t="s">
        <v>106</v>
      </c>
      <c r="W138" s="71">
        <v>8781.1299999999992</v>
      </c>
      <c r="X138" s="72">
        <v>100</v>
      </c>
      <c r="Y138" s="72">
        <v>1159893</v>
      </c>
      <c r="Z138" s="72">
        <v>367573</v>
      </c>
      <c r="AA138" s="73">
        <v>3170.1423393116838</v>
      </c>
      <c r="AB138" s="73">
        <v>1004.6260560998414</v>
      </c>
      <c r="AC138" s="71">
        <v>31.69025073864572</v>
      </c>
      <c r="AD138" s="72">
        <v>94138</v>
      </c>
      <c r="AE138" s="72">
        <v>82136</v>
      </c>
      <c r="AF138" s="72">
        <v>191299</v>
      </c>
      <c r="AG138" s="71">
        <v>25.610695018404506</v>
      </c>
      <c r="AH138" s="71">
        <v>22.345493276165552</v>
      </c>
      <c r="AI138" s="71">
        <v>52.043811705429945</v>
      </c>
      <c r="AJ138" s="71">
        <v>74.03</v>
      </c>
      <c r="AK138" s="71">
        <v>79.150000000000006</v>
      </c>
      <c r="AL138" s="71">
        <v>62.98</v>
      </c>
      <c r="AM138" s="71">
        <v>57.79</v>
      </c>
      <c r="AN138" s="71">
        <v>92.99</v>
      </c>
      <c r="AO138" s="73">
        <v>388801</v>
      </c>
      <c r="AP138" s="71">
        <v>33.5204195559418</v>
      </c>
      <c r="AQ138" s="71">
        <v>361</v>
      </c>
      <c r="AR138" s="74">
        <v>39802</v>
      </c>
      <c r="AS138" s="75">
        <v>0.29166666666666669</v>
      </c>
      <c r="AT138" s="72">
        <v>262</v>
      </c>
      <c r="AU138" s="74">
        <v>39803</v>
      </c>
      <c r="AV138" s="76">
        <v>0.375</v>
      </c>
      <c r="AW138" s="72">
        <v>218</v>
      </c>
      <c r="AX138" s="74">
        <v>39572</v>
      </c>
      <c r="AY138" s="76">
        <v>0.45833333333333331</v>
      </c>
      <c r="AZ138" s="72">
        <v>262</v>
      </c>
      <c r="BA138" s="72">
        <v>218</v>
      </c>
      <c r="BB138" s="72"/>
      <c r="BC138" s="72"/>
      <c r="BD138" s="72"/>
      <c r="BE138" s="72"/>
      <c r="BF138" s="72"/>
      <c r="BG138" s="77"/>
    </row>
    <row r="139" spans="1:59">
      <c r="A139">
        <v>2008</v>
      </c>
      <c r="F139" s="10">
        <v>114</v>
      </c>
      <c r="G139" s="56" t="s">
        <v>125</v>
      </c>
      <c r="H139" s="57" t="s">
        <v>126</v>
      </c>
      <c r="I139" s="57" t="s">
        <v>54</v>
      </c>
      <c r="J139" s="58" t="s">
        <v>55</v>
      </c>
      <c r="K139" s="58" t="s">
        <v>55</v>
      </c>
      <c r="L139" s="58" t="s">
        <v>110</v>
      </c>
      <c r="M139" s="59" t="s">
        <v>865</v>
      </c>
      <c r="N139" s="57" t="s">
        <v>124</v>
      </c>
      <c r="O139" s="57">
        <v>29.91882</v>
      </c>
      <c r="P139" s="57">
        <v>-22.644159999999999</v>
      </c>
      <c r="Q139" s="57">
        <v>2</v>
      </c>
      <c r="R139" s="57">
        <v>80</v>
      </c>
      <c r="S139" s="57"/>
      <c r="T139" s="57"/>
      <c r="U139" s="57" t="s">
        <v>112</v>
      </c>
      <c r="V139" s="57" t="s">
        <v>106</v>
      </c>
      <c r="W139" s="60">
        <v>8781.3799999999992</v>
      </c>
      <c r="X139" s="61">
        <v>100</v>
      </c>
      <c r="Y139" s="61">
        <v>1157601</v>
      </c>
      <c r="Z139" s="61">
        <v>363196</v>
      </c>
      <c r="AA139" s="62">
        <v>3163.7879239937233</v>
      </c>
      <c r="AB139" s="62">
        <v>992.63487060120406</v>
      </c>
      <c r="AC139" s="60">
        <v>31.374886510982623</v>
      </c>
      <c r="AD139" s="61">
        <v>90849</v>
      </c>
      <c r="AE139" s="61">
        <v>81289</v>
      </c>
      <c r="AF139" s="61">
        <v>191058</v>
      </c>
      <c r="AG139" s="60">
        <v>25.013766671439114</v>
      </c>
      <c r="AH139" s="60">
        <v>22.381579092280752</v>
      </c>
      <c r="AI139" s="60">
        <v>52.604654236280133</v>
      </c>
      <c r="AJ139" s="60">
        <v>74.05</v>
      </c>
      <c r="AK139" s="60">
        <v>79.06</v>
      </c>
      <c r="AL139" s="60">
        <v>63.07</v>
      </c>
      <c r="AM139" s="60">
        <v>57.79</v>
      </c>
      <c r="AN139" s="60">
        <v>92.99</v>
      </c>
      <c r="AO139" s="62">
        <v>387886</v>
      </c>
      <c r="AP139" s="60">
        <v>33.50774576041313</v>
      </c>
      <c r="AQ139" s="60">
        <v>360</v>
      </c>
      <c r="AR139" s="63">
        <v>39802</v>
      </c>
      <c r="AS139" s="64">
        <v>0.29166666666666669</v>
      </c>
      <c r="AT139" s="61">
        <v>251</v>
      </c>
      <c r="AU139" s="63">
        <v>39802</v>
      </c>
      <c r="AV139" s="65">
        <v>0.29166666666666669</v>
      </c>
      <c r="AW139" s="61">
        <v>218</v>
      </c>
      <c r="AX139" s="63">
        <v>39572</v>
      </c>
      <c r="AY139" s="65">
        <v>0.45833333333333331</v>
      </c>
      <c r="AZ139" s="61">
        <v>251</v>
      </c>
      <c r="BA139" s="61">
        <v>218</v>
      </c>
      <c r="BB139" s="61"/>
      <c r="BC139" s="61"/>
      <c r="BD139" s="61"/>
      <c r="BE139" s="61"/>
      <c r="BF139" s="61"/>
      <c r="BG139" s="66"/>
    </row>
    <row r="140" spans="1:59">
      <c r="A140">
        <v>2008</v>
      </c>
      <c r="F140" s="10">
        <v>451</v>
      </c>
      <c r="G140" s="67" t="s">
        <v>151</v>
      </c>
      <c r="H140" s="68" t="s">
        <v>152</v>
      </c>
      <c r="I140" s="68" t="s">
        <v>71</v>
      </c>
      <c r="J140" s="69" t="s">
        <v>138</v>
      </c>
      <c r="K140" s="69" t="s">
        <v>138</v>
      </c>
      <c r="L140" s="69" t="s">
        <v>149</v>
      </c>
      <c r="M140" s="70" t="s">
        <v>2184</v>
      </c>
      <c r="N140" s="68" t="s">
        <v>153</v>
      </c>
      <c r="O140" s="68">
        <v>29.006499999999999</v>
      </c>
      <c r="P140" s="68">
        <v>-24.370200000000001</v>
      </c>
      <c r="Q140" s="68">
        <v>2</v>
      </c>
      <c r="R140" s="68">
        <v>120</v>
      </c>
      <c r="S140" s="68"/>
      <c r="T140" s="68"/>
      <c r="U140" s="68" t="s">
        <v>95</v>
      </c>
      <c r="V140" s="68" t="s">
        <v>154</v>
      </c>
      <c r="W140" s="71">
        <v>8783.75</v>
      </c>
      <c r="X140" s="72">
        <v>100</v>
      </c>
      <c r="Y140" s="72">
        <v>292886</v>
      </c>
      <c r="Z140" s="72">
        <v>51560</v>
      </c>
      <c r="AA140" s="73">
        <v>800.25774868364886</v>
      </c>
      <c r="AB140" s="73">
        <v>140.87832645510176</v>
      </c>
      <c r="AC140" s="71">
        <v>17.604119008761089</v>
      </c>
      <c r="AD140" s="72">
        <v>18151</v>
      </c>
      <c r="AE140" s="72">
        <v>8915</v>
      </c>
      <c r="AF140" s="72">
        <v>24494</v>
      </c>
      <c r="AG140" s="71">
        <v>35.203646237393329</v>
      </c>
      <c r="AH140" s="71">
        <v>17.290535298681149</v>
      </c>
      <c r="AI140" s="71">
        <v>47.505818463925529</v>
      </c>
      <c r="AJ140" s="71">
        <v>108.02</v>
      </c>
      <c r="AK140" s="71">
        <v>112.68</v>
      </c>
      <c r="AL140" s="71">
        <v>86.2</v>
      </c>
      <c r="AM140" s="71">
        <v>84.93</v>
      </c>
      <c r="AN140" s="71">
        <v>129.97999999999999</v>
      </c>
      <c r="AO140" s="73">
        <v>81152</v>
      </c>
      <c r="AP140" s="71">
        <v>27.707708801376647</v>
      </c>
      <c r="AQ140" s="71">
        <v>133</v>
      </c>
      <c r="AR140" s="74">
        <v>39754</v>
      </c>
      <c r="AS140" s="75">
        <v>0.75</v>
      </c>
      <c r="AT140" s="72">
        <v>110</v>
      </c>
      <c r="AU140" s="74">
        <v>39754</v>
      </c>
      <c r="AV140" s="76">
        <v>0.75</v>
      </c>
      <c r="AW140" s="72">
        <v>93</v>
      </c>
      <c r="AX140" s="74">
        <v>39572</v>
      </c>
      <c r="AY140" s="76">
        <v>0.66666666666666663</v>
      </c>
      <c r="AZ140" s="72">
        <v>110</v>
      </c>
      <c r="BA140" s="72">
        <v>93</v>
      </c>
      <c r="BB140" s="72"/>
      <c r="BC140" s="72"/>
      <c r="BD140" s="72"/>
      <c r="BE140" s="72"/>
      <c r="BF140" s="72"/>
      <c r="BG140" s="77"/>
    </row>
    <row r="141" spans="1:59">
      <c r="A141">
        <v>2008</v>
      </c>
      <c r="F141" s="10">
        <v>589</v>
      </c>
      <c r="G141" s="67" t="s">
        <v>169</v>
      </c>
      <c r="H141" s="68" t="s">
        <v>170</v>
      </c>
      <c r="I141" s="68" t="s">
        <v>132</v>
      </c>
      <c r="J141" s="69" t="s">
        <v>171</v>
      </c>
      <c r="K141" s="69" t="s">
        <v>55</v>
      </c>
      <c r="L141" s="69" t="s">
        <v>172</v>
      </c>
      <c r="M141" s="70" t="s">
        <v>2758</v>
      </c>
      <c r="N141" s="68" t="s">
        <v>173</v>
      </c>
      <c r="O141" s="68">
        <v>28.87773</v>
      </c>
      <c r="P141" s="68">
        <v>-24.340730000000001</v>
      </c>
      <c r="Q141" s="68">
        <v>2</v>
      </c>
      <c r="R141" s="68">
        <v>120</v>
      </c>
      <c r="S141" s="68"/>
      <c r="T141" s="68"/>
      <c r="U141" s="68" t="s">
        <v>95</v>
      </c>
      <c r="V141" s="68" t="s">
        <v>174</v>
      </c>
      <c r="W141" s="71">
        <v>1091.44</v>
      </c>
      <c r="X141" s="72">
        <v>12.4</v>
      </c>
      <c r="Y141" s="72">
        <v>234656</v>
      </c>
      <c r="Z141" s="72">
        <v>33561</v>
      </c>
      <c r="AA141" s="73">
        <v>5159.9208385252514</v>
      </c>
      <c r="AB141" s="73">
        <v>737.98284834713763</v>
      </c>
      <c r="AC141" s="71">
        <v>14.302212600572753</v>
      </c>
      <c r="AD141" s="72">
        <v>12517</v>
      </c>
      <c r="AE141" s="72">
        <v>7249</v>
      </c>
      <c r="AF141" s="72">
        <v>13795</v>
      </c>
      <c r="AG141" s="71">
        <v>37.296266499806322</v>
      </c>
      <c r="AH141" s="71">
        <v>21.599475581776467</v>
      </c>
      <c r="AI141" s="71">
        <v>41.104257918417211</v>
      </c>
      <c r="AJ141" s="71">
        <v>97.61</v>
      </c>
      <c r="AK141" s="71">
        <v>100.42</v>
      </c>
      <c r="AL141" s="71">
        <v>80.8</v>
      </c>
      <c r="AM141" s="71">
        <v>79.94</v>
      </c>
      <c r="AN141" s="71">
        <v>116.98</v>
      </c>
      <c r="AO141" s="73">
        <v>22480</v>
      </c>
      <c r="AP141" s="71">
        <v>9.5799809082231011</v>
      </c>
      <c r="AQ141" s="71">
        <v>1102</v>
      </c>
      <c r="AR141" s="74">
        <v>39453</v>
      </c>
      <c r="AS141" s="75">
        <v>0.58333333333333337</v>
      </c>
      <c r="AT141" s="72">
        <v>331</v>
      </c>
      <c r="AU141" s="74">
        <v>39480</v>
      </c>
      <c r="AV141" s="76">
        <v>4.1666666666666664E-2</v>
      </c>
      <c r="AW141" s="72">
        <v>917</v>
      </c>
      <c r="AX141" s="74">
        <v>39453</v>
      </c>
      <c r="AY141" s="76">
        <v>0.58333333333333337</v>
      </c>
      <c r="AZ141" s="72">
        <v>331</v>
      </c>
      <c r="BA141" s="72">
        <v>917</v>
      </c>
      <c r="BB141" s="72"/>
      <c r="BC141" s="72"/>
      <c r="BD141" s="72"/>
      <c r="BE141" s="72"/>
      <c r="BF141" s="72"/>
      <c r="BG141" s="77"/>
    </row>
    <row r="142" spans="1:59">
      <c r="A142">
        <v>2008</v>
      </c>
      <c r="F142" s="10">
        <v>916</v>
      </c>
      <c r="G142" s="56" t="s">
        <v>180</v>
      </c>
      <c r="H142" s="57" t="s">
        <v>181</v>
      </c>
      <c r="I142" s="57" t="s">
        <v>182</v>
      </c>
      <c r="J142" s="58" t="s">
        <v>55</v>
      </c>
      <c r="K142" s="58" t="s">
        <v>55</v>
      </c>
      <c r="L142" s="58" t="s">
        <v>56</v>
      </c>
      <c r="M142" s="59" t="s">
        <v>4352</v>
      </c>
      <c r="N142" s="57" t="s">
        <v>183</v>
      </c>
      <c r="O142" s="57">
        <v>28.415030000000002</v>
      </c>
      <c r="P142" s="57">
        <v>-24.827169999999999</v>
      </c>
      <c r="Q142" s="57">
        <v>4</v>
      </c>
      <c r="R142" s="57">
        <v>120</v>
      </c>
      <c r="S142" s="57"/>
      <c r="T142" s="57"/>
      <c r="U142" s="57" t="s">
        <v>59</v>
      </c>
      <c r="V142" s="57" t="s">
        <v>60</v>
      </c>
      <c r="W142" s="60">
        <v>8282.0300000000007</v>
      </c>
      <c r="X142" s="61">
        <v>94.3</v>
      </c>
      <c r="Y142" s="61">
        <v>4664982</v>
      </c>
      <c r="Z142" s="61">
        <v>763353</v>
      </c>
      <c r="AA142" s="62">
        <v>13518.372669502523</v>
      </c>
      <c r="AB142" s="62">
        <v>2212.0750588925662</v>
      </c>
      <c r="AC142" s="60">
        <v>16.363471498925396</v>
      </c>
      <c r="AD142" s="61">
        <v>125267</v>
      </c>
      <c r="AE142" s="61">
        <v>199218</v>
      </c>
      <c r="AF142" s="61">
        <v>438868</v>
      </c>
      <c r="AG142" s="60">
        <v>16.410101224466271</v>
      </c>
      <c r="AH142" s="60">
        <v>26.097755560009588</v>
      </c>
      <c r="AI142" s="60">
        <v>57.492143215524138</v>
      </c>
      <c r="AJ142" s="60">
        <v>113.91</v>
      </c>
      <c r="AK142" s="60">
        <v>118.97</v>
      </c>
      <c r="AL142" s="60">
        <v>88.05</v>
      </c>
      <c r="AM142" s="60">
        <v>90.94</v>
      </c>
      <c r="AN142" s="60">
        <v>133.99</v>
      </c>
      <c r="AO142" s="62">
        <v>1840545</v>
      </c>
      <c r="AP142" s="60">
        <v>39.454493071998989</v>
      </c>
      <c r="AQ142" s="60">
        <v>2998</v>
      </c>
      <c r="AR142" s="63">
        <v>39572</v>
      </c>
      <c r="AS142" s="64">
        <v>0.70833333333333337</v>
      </c>
      <c r="AT142" s="61">
        <v>1815</v>
      </c>
      <c r="AU142" s="63">
        <v>39527</v>
      </c>
      <c r="AV142" s="65">
        <v>0.70833333333333337</v>
      </c>
      <c r="AW142" s="61">
        <v>2439</v>
      </c>
      <c r="AX142" s="63">
        <v>39572</v>
      </c>
      <c r="AY142" s="65">
        <v>0.58333333333333337</v>
      </c>
      <c r="AZ142" s="61">
        <v>775</v>
      </c>
      <c r="BA142" s="61">
        <v>1080</v>
      </c>
      <c r="BB142" s="61">
        <v>1565</v>
      </c>
      <c r="BC142" s="61">
        <v>921</v>
      </c>
      <c r="BD142" s="61"/>
      <c r="BE142" s="61"/>
      <c r="BF142" s="61"/>
      <c r="BG142" s="66"/>
    </row>
    <row r="143" spans="1:59">
      <c r="A143">
        <v>2008</v>
      </c>
      <c r="F143" s="10">
        <v>917</v>
      </c>
      <c r="G143" s="67" t="s">
        <v>184</v>
      </c>
      <c r="H143" s="68" t="s">
        <v>185</v>
      </c>
      <c r="I143" s="68" t="s">
        <v>182</v>
      </c>
      <c r="J143" s="69" t="s">
        <v>55</v>
      </c>
      <c r="K143" s="69" t="s">
        <v>55</v>
      </c>
      <c r="L143" s="69" t="s">
        <v>186</v>
      </c>
      <c r="M143" s="70" t="s">
        <v>1270</v>
      </c>
      <c r="N143" s="68" t="s">
        <v>187</v>
      </c>
      <c r="O143" s="68">
        <v>29.36214</v>
      </c>
      <c r="P143" s="68">
        <v>-23.981030000000001</v>
      </c>
      <c r="Q143" s="68">
        <v>4</v>
      </c>
      <c r="R143" s="68">
        <v>120</v>
      </c>
      <c r="S143" s="68"/>
      <c r="T143" s="68"/>
      <c r="U143" s="68" t="s">
        <v>59</v>
      </c>
      <c r="V143" s="68" t="s">
        <v>60</v>
      </c>
      <c r="W143" s="71">
        <v>7975.7</v>
      </c>
      <c r="X143" s="72">
        <v>90.8</v>
      </c>
      <c r="Y143" s="72">
        <v>3714602</v>
      </c>
      <c r="Z143" s="72">
        <v>603351</v>
      </c>
      <c r="AA143" s="73">
        <v>11177.758441265345</v>
      </c>
      <c r="AB143" s="73">
        <v>1815.567787153479</v>
      </c>
      <c r="AC143" s="71">
        <v>16.242682257749284</v>
      </c>
      <c r="AD143" s="72">
        <v>104949</v>
      </c>
      <c r="AE143" s="72">
        <v>148816</v>
      </c>
      <c r="AF143" s="72">
        <v>349586</v>
      </c>
      <c r="AG143" s="71">
        <v>17.39435254105819</v>
      </c>
      <c r="AH143" s="71">
        <v>24.66491312685319</v>
      </c>
      <c r="AI143" s="71">
        <v>57.940734332088617</v>
      </c>
      <c r="AJ143" s="71">
        <v>115.02</v>
      </c>
      <c r="AK143" s="71">
        <v>120.12</v>
      </c>
      <c r="AL143" s="71">
        <v>88.73</v>
      </c>
      <c r="AM143" s="71">
        <v>91.94</v>
      </c>
      <c r="AN143" s="71">
        <v>135.97999999999999</v>
      </c>
      <c r="AO143" s="73">
        <v>1550338</v>
      </c>
      <c r="AP143" s="71">
        <v>41.7363152230037</v>
      </c>
      <c r="AQ143" s="71">
        <v>2600</v>
      </c>
      <c r="AR143" s="74">
        <v>39572</v>
      </c>
      <c r="AS143" s="75">
        <v>0.625</v>
      </c>
      <c r="AT143" s="72">
        <v>1322</v>
      </c>
      <c r="AU143" s="74">
        <v>39806</v>
      </c>
      <c r="AV143" s="76">
        <v>0.79166666666666663</v>
      </c>
      <c r="AW143" s="72">
        <v>2174</v>
      </c>
      <c r="AX143" s="74">
        <v>39572</v>
      </c>
      <c r="AY143" s="76">
        <v>0.625</v>
      </c>
      <c r="AZ143" s="72">
        <v>592</v>
      </c>
      <c r="BA143" s="72">
        <v>730</v>
      </c>
      <c r="BB143" s="72">
        <v>1312</v>
      </c>
      <c r="BC143" s="72">
        <v>869</v>
      </c>
      <c r="BD143" s="72"/>
      <c r="BE143" s="72"/>
      <c r="BF143" s="72"/>
      <c r="BG143" s="77"/>
    </row>
  </sheetData>
  <autoFilter ref="A2:BH143">
    <sortState ref="A119:BH119">
      <sortCondition ref="H2:H143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G191"/>
  <sheetViews>
    <sheetView workbookViewId="0">
      <selection activeCell="J22" sqref="J22"/>
    </sheetView>
  </sheetViews>
  <sheetFormatPr defaultRowHeight="15"/>
  <cols>
    <col min="3" max="3" width="21.85546875" bestFit="1" customWidth="1"/>
    <col min="4" max="6" width="12.140625" bestFit="1" customWidth="1"/>
    <col min="7" max="7" width="12.5703125" bestFit="1" customWidth="1"/>
  </cols>
  <sheetData>
    <row r="2" spans="2:7" ht="21">
      <c r="B2" s="111" t="s">
        <v>5435</v>
      </c>
      <c r="C2" s="111"/>
      <c r="D2" s="111"/>
      <c r="E2" s="111"/>
      <c r="F2" s="111"/>
      <c r="G2" s="111"/>
    </row>
    <row r="3" spans="2:7">
      <c r="B3" s="109" t="s">
        <v>3</v>
      </c>
      <c r="C3" s="109" t="s">
        <v>5431</v>
      </c>
      <c r="D3" s="110" t="s">
        <v>5432</v>
      </c>
      <c r="E3" s="110" t="s">
        <v>5433</v>
      </c>
      <c r="F3" s="110" t="s">
        <v>2467</v>
      </c>
      <c r="G3" s="109" t="s">
        <v>5428</v>
      </c>
    </row>
    <row r="4" spans="2:7">
      <c r="B4" t="s">
        <v>55</v>
      </c>
      <c r="C4" t="s">
        <v>108</v>
      </c>
      <c r="E4" s="108">
        <v>900.2872168284789</v>
      </c>
      <c r="F4" s="108"/>
      <c r="G4" s="108">
        <v>900.2872168284789</v>
      </c>
    </row>
    <row r="5" spans="2:7">
      <c r="B5" t="s">
        <v>55</v>
      </c>
      <c r="C5" t="s">
        <v>123</v>
      </c>
      <c r="D5" s="108">
        <v>1004.6260560998414</v>
      </c>
      <c r="E5" s="108">
        <v>1140.3474565106569</v>
      </c>
      <c r="F5" s="108">
        <v>1091.926491325223</v>
      </c>
      <c r="G5" s="108">
        <v>3236.9000039357215</v>
      </c>
    </row>
    <row r="6" spans="2:7">
      <c r="B6" t="s">
        <v>55</v>
      </c>
      <c r="C6" t="s">
        <v>126</v>
      </c>
      <c r="D6" s="108">
        <v>992.63487060120406</v>
      </c>
      <c r="E6" s="108">
        <v>1125.5229867536282</v>
      </c>
      <c r="F6" s="108">
        <v>1099.6082191780822</v>
      </c>
      <c r="G6" s="108">
        <v>3217.7660765329147</v>
      </c>
    </row>
    <row r="7" spans="2:7">
      <c r="B7" t="s">
        <v>55</v>
      </c>
      <c r="C7" t="s">
        <v>128</v>
      </c>
      <c r="D7" s="108"/>
      <c r="E7" s="108">
        <v>959.56994752335856</v>
      </c>
      <c r="F7" s="108"/>
      <c r="G7" s="108">
        <v>959.56994752335856</v>
      </c>
    </row>
    <row r="8" spans="2:7">
      <c r="B8" t="s">
        <v>55</v>
      </c>
      <c r="C8" t="s">
        <v>99</v>
      </c>
      <c r="D8" s="108">
        <v>1163.9707649429888</v>
      </c>
      <c r="E8" s="108">
        <v>1333.3226779066197</v>
      </c>
      <c r="F8" s="108">
        <v>1369.7753424657533</v>
      </c>
      <c r="G8" s="108">
        <v>3867.0687853153613</v>
      </c>
    </row>
    <row r="9" spans="2:7">
      <c r="B9" t="s">
        <v>55</v>
      </c>
      <c r="C9" t="s">
        <v>104</v>
      </c>
      <c r="D9" s="108">
        <v>1163.0401561278468</v>
      </c>
      <c r="E9" s="108">
        <v>1336.3962374871739</v>
      </c>
      <c r="F9" s="108">
        <v>1334.7806028941573</v>
      </c>
      <c r="G9" s="108">
        <v>3834.216996509178</v>
      </c>
    </row>
    <row r="10" spans="2:7">
      <c r="B10" t="s">
        <v>55</v>
      </c>
      <c r="C10" t="s">
        <v>70</v>
      </c>
      <c r="D10" s="108">
        <v>2429.8131724255704</v>
      </c>
      <c r="E10" s="108">
        <v>2426.1597418079259</v>
      </c>
      <c r="F10" s="108">
        <v>2491.1427732424972</v>
      </c>
      <c r="G10" s="108">
        <v>7347.1156874759936</v>
      </c>
    </row>
    <row r="11" spans="2:7">
      <c r="B11" t="s">
        <v>55</v>
      </c>
      <c r="C11" t="s">
        <v>364</v>
      </c>
      <c r="D11" s="108"/>
      <c r="E11" s="108"/>
      <c r="F11" s="108">
        <v>2537.3274528896272</v>
      </c>
      <c r="G11" s="108">
        <v>2537.3274528896272</v>
      </c>
    </row>
    <row r="12" spans="2:7">
      <c r="B12" t="s">
        <v>55</v>
      </c>
      <c r="C12" t="s">
        <v>361</v>
      </c>
      <c r="D12" s="108"/>
      <c r="E12" s="108"/>
      <c r="F12" s="108">
        <v>2965.0630458478554</v>
      </c>
      <c r="G12" s="108">
        <v>2965.0630458478554</v>
      </c>
    </row>
    <row r="13" spans="2:7">
      <c r="B13" t="s">
        <v>55</v>
      </c>
      <c r="C13" t="s">
        <v>66</v>
      </c>
      <c r="D13" s="108">
        <v>2500.3702798714357</v>
      </c>
      <c r="E13" s="108">
        <v>2607.6749756054287</v>
      </c>
      <c r="F13" s="108">
        <v>2748.9890857927044</v>
      </c>
      <c r="G13" s="108">
        <v>7857.0343412695693</v>
      </c>
    </row>
    <row r="14" spans="2:7">
      <c r="B14" t="s">
        <v>55</v>
      </c>
      <c r="C14" t="s">
        <v>68</v>
      </c>
      <c r="D14" s="108">
        <v>2575.9900234144357</v>
      </c>
      <c r="E14" s="108">
        <v>2595.6577182004917</v>
      </c>
      <c r="F14" s="108">
        <v>2700.7921808946899</v>
      </c>
      <c r="G14" s="108">
        <v>7872.4399225096167</v>
      </c>
    </row>
    <row r="15" spans="2:7">
      <c r="B15" t="s">
        <v>55</v>
      </c>
      <c r="C15" t="s">
        <v>62</v>
      </c>
      <c r="D15" s="108">
        <v>2479.2489629975553</v>
      </c>
      <c r="E15" s="108">
        <v>2485.9958029379436</v>
      </c>
      <c r="F15" s="108"/>
      <c r="G15" s="108">
        <v>4965.2447659354984</v>
      </c>
    </row>
    <row r="16" spans="2:7">
      <c r="B16" t="s">
        <v>55</v>
      </c>
      <c r="C16" t="s">
        <v>181</v>
      </c>
      <c r="D16" s="108">
        <v>2212.0750588925662</v>
      </c>
      <c r="E16" s="108">
        <v>2281.6109589041098</v>
      </c>
      <c r="F16" s="108">
        <v>2965.0630458478554</v>
      </c>
      <c r="G16" s="108">
        <v>7458.7490636445309</v>
      </c>
    </row>
    <row r="17" spans="2:7">
      <c r="B17" t="s">
        <v>55</v>
      </c>
      <c r="C17" t="s">
        <v>114</v>
      </c>
      <c r="D17" s="108"/>
      <c r="E17" s="108">
        <v>555.48995633187769</v>
      </c>
      <c r="F17" s="108">
        <v>556.75962061215944</v>
      </c>
      <c r="G17" s="108">
        <v>1112.249576944037</v>
      </c>
    </row>
    <row r="18" spans="2:7">
      <c r="B18" t="s">
        <v>55</v>
      </c>
      <c r="C18" t="s">
        <v>863</v>
      </c>
      <c r="D18" s="108">
        <v>771.64754098360663</v>
      </c>
      <c r="E18" s="108"/>
      <c r="F18" s="108"/>
      <c r="G18" s="108">
        <v>771.64754098360663</v>
      </c>
    </row>
    <row r="19" spans="2:7">
      <c r="B19" t="s">
        <v>55</v>
      </c>
      <c r="C19" t="s">
        <v>117</v>
      </c>
      <c r="D19" s="108">
        <v>975.62905155226417</v>
      </c>
      <c r="E19" s="108">
        <v>1093.45162821497</v>
      </c>
      <c r="F19" s="108">
        <v>1102.7689332458472</v>
      </c>
      <c r="G19" s="108">
        <v>3171.8496130130811</v>
      </c>
    </row>
    <row r="20" spans="2:7">
      <c r="B20" t="s">
        <v>55</v>
      </c>
      <c r="C20" t="s">
        <v>53</v>
      </c>
      <c r="D20" s="108">
        <v>21.162590126608478</v>
      </c>
      <c r="E20" s="108">
        <v>18.006212694676805</v>
      </c>
      <c r="F20" s="108">
        <v>20.988952641945705</v>
      </c>
      <c r="G20" s="108">
        <v>60.157755463230984</v>
      </c>
    </row>
    <row r="21" spans="2:7">
      <c r="B21" t="s">
        <v>55</v>
      </c>
      <c r="C21" t="s">
        <v>131</v>
      </c>
      <c r="D21" s="108"/>
      <c r="E21" s="108">
        <v>1136.254091861807</v>
      </c>
      <c r="F21" s="108">
        <v>1185.5137786241241</v>
      </c>
      <c r="G21" s="108">
        <v>2321.7678704859309</v>
      </c>
    </row>
    <row r="22" spans="2:7">
      <c r="B22" t="s">
        <v>55</v>
      </c>
      <c r="C22" t="s">
        <v>82</v>
      </c>
      <c r="D22" s="108">
        <v>1600.4206691526472</v>
      </c>
      <c r="E22" s="108">
        <v>1708.5002316476694</v>
      </c>
      <c r="F22" s="108">
        <v>1772.9477419332388</v>
      </c>
      <c r="G22" s="108">
        <v>5081.8686427335551</v>
      </c>
    </row>
    <row r="23" spans="2:7">
      <c r="B23" t="s">
        <v>55</v>
      </c>
      <c r="C23" t="s">
        <v>85</v>
      </c>
      <c r="D23" s="108">
        <v>1604.9032972213963</v>
      </c>
      <c r="E23" s="108">
        <v>1724.0678545920196</v>
      </c>
      <c r="F23" s="108">
        <v>1766.5230980594197</v>
      </c>
      <c r="G23" s="108">
        <v>5095.494249872836</v>
      </c>
    </row>
    <row r="24" spans="2:7">
      <c r="B24" t="s">
        <v>55</v>
      </c>
      <c r="C24" t="s">
        <v>373</v>
      </c>
      <c r="D24" s="108"/>
      <c r="E24" s="108"/>
      <c r="F24" s="108">
        <v>170.37007353383157</v>
      </c>
      <c r="G24" s="108">
        <v>170.37007353383157</v>
      </c>
    </row>
    <row r="25" spans="2:7">
      <c r="B25" t="s">
        <v>55</v>
      </c>
      <c r="C25" t="s">
        <v>377</v>
      </c>
      <c r="D25" s="108"/>
      <c r="E25" s="108"/>
      <c r="F25" s="108">
        <v>166.43874739039666</v>
      </c>
      <c r="G25" s="108">
        <v>166.43874739039666</v>
      </c>
    </row>
    <row r="26" spans="2:7">
      <c r="B26" t="s">
        <v>55</v>
      </c>
      <c r="C26" t="s">
        <v>75</v>
      </c>
      <c r="D26" s="108">
        <v>228.68877118450916</v>
      </c>
      <c r="E26" s="108">
        <v>310.6571392659032</v>
      </c>
      <c r="F26" s="108">
        <v>294.48102288215654</v>
      </c>
      <c r="G26" s="108">
        <v>833.82693333256884</v>
      </c>
    </row>
    <row r="27" spans="2:7">
      <c r="B27" t="s">
        <v>55</v>
      </c>
      <c r="C27" t="s">
        <v>80</v>
      </c>
      <c r="D27" s="108">
        <v>252.24330986822235</v>
      </c>
      <c r="E27" s="108">
        <v>312.3667325717887</v>
      </c>
      <c r="F27" s="108">
        <v>273.69901233190109</v>
      </c>
      <c r="G27" s="108">
        <v>838.30905477191209</v>
      </c>
    </row>
    <row r="28" spans="2:7">
      <c r="B28" t="s">
        <v>55</v>
      </c>
      <c r="C28" t="s">
        <v>366</v>
      </c>
      <c r="D28" s="108"/>
      <c r="E28" s="108"/>
      <c r="F28" s="108">
        <v>143.74572692791821</v>
      </c>
      <c r="G28" s="108">
        <v>143.74572692791821</v>
      </c>
    </row>
    <row r="29" spans="2:7">
      <c r="B29" t="s">
        <v>55</v>
      </c>
      <c r="C29" t="s">
        <v>371</v>
      </c>
      <c r="D29" s="108"/>
      <c r="E29" s="108"/>
      <c r="F29" s="108">
        <v>138.00561422269749</v>
      </c>
      <c r="G29" s="108">
        <v>138.00561422269749</v>
      </c>
    </row>
    <row r="30" spans="2:7">
      <c r="B30" t="s">
        <v>55</v>
      </c>
      <c r="C30" t="s">
        <v>185</v>
      </c>
      <c r="D30" s="108">
        <v>1815.567787153479</v>
      </c>
      <c r="E30" s="108">
        <v>1794.7833746013214</v>
      </c>
      <c r="F30" s="108">
        <v>1794.7833746013214</v>
      </c>
      <c r="G30" s="108">
        <v>5405.1345363561213</v>
      </c>
    </row>
    <row r="31" spans="2:7">
      <c r="B31" t="s">
        <v>55</v>
      </c>
      <c r="C31" t="s">
        <v>87</v>
      </c>
      <c r="D31" s="108">
        <v>202.26289631143578</v>
      </c>
      <c r="E31" s="108">
        <v>217.75881699337441</v>
      </c>
      <c r="F31" s="108">
        <v>185.30920714652663</v>
      </c>
      <c r="G31" s="108">
        <v>605.33092045133685</v>
      </c>
    </row>
    <row r="32" spans="2:7">
      <c r="B32" t="s">
        <v>55</v>
      </c>
      <c r="C32" t="s">
        <v>91</v>
      </c>
      <c r="D32" s="108">
        <v>222.3349176209739</v>
      </c>
      <c r="E32" s="108">
        <v>232.92692017886611</v>
      </c>
      <c r="F32" s="108">
        <v>189.63548147725328</v>
      </c>
      <c r="G32" s="108">
        <v>644.89731927709329</v>
      </c>
    </row>
    <row r="33" spans="2:7">
      <c r="B33" t="s">
        <v>55</v>
      </c>
      <c r="C33" t="s">
        <v>93</v>
      </c>
      <c r="D33" s="108">
        <v>164.44110131779163</v>
      </c>
      <c r="E33" s="108">
        <v>173.41257256950129</v>
      </c>
      <c r="F33" s="108">
        <v>174.7376974959659</v>
      </c>
      <c r="G33" s="108">
        <v>512.59137138325877</v>
      </c>
    </row>
    <row r="34" spans="2:7">
      <c r="B34" t="s">
        <v>55</v>
      </c>
      <c r="C34" t="s">
        <v>97</v>
      </c>
      <c r="D34" s="108">
        <v>162.98392826734153</v>
      </c>
      <c r="E34" s="108">
        <v>167.84448413243581</v>
      </c>
      <c r="F34" s="108">
        <v>155.56122019384597</v>
      </c>
      <c r="G34" s="108">
        <v>486.38963259362333</v>
      </c>
    </row>
    <row r="35" spans="2:7">
      <c r="B35" t="s">
        <v>55</v>
      </c>
      <c r="C35" t="s">
        <v>119</v>
      </c>
      <c r="D35" s="108"/>
      <c r="E35" s="108">
        <v>885.57996146435448</v>
      </c>
      <c r="F35" s="108"/>
      <c r="G35" s="108">
        <v>885.57996146435448</v>
      </c>
    </row>
    <row r="36" spans="2:7">
      <c r="B36" t="s">
        <v>138</v>
      </c>
      <c r="C36" t="s">
        <v>152</v>
      </c>
      <c r="D36" s="108">
        <v>140.87832645510176</v>
      </c>
      <c r="E36" s="108">
        <v>136.47984447366915</v>
      </c>
      <c r="F36" s="108">
        <v>147.83753389467674</v>
      </c>
      <c r="G36" s="108">
        <v>425.19570482344761</v>
      </c>
    </row>
    <row r="37" spans="2:7">
      <c r="B37" t="s">
        <v>138</v>
      </c>
      <c r="C37" t="s">
        <v>161</v>
      </c>
      <c r="D37" s="108"/>
      <c r="E37" s="108">
        <v>149.02135727429877</v>
      </c>
      <c r="F37" s="108"/>
      <c r="G37" s="108">
        <v>149.02135727429877</v>
      </c>
    </row>
    <row r="38" spans="2:7">
      <c r="B38" t="s">
        <v>138</v>
      </c>
      <c r="C38" t="s">
        <v>148</v>
      </c>
      <c r="D38" s="108"/>
      <c r="E38" s="108">
        <v>301.44602623024326</v>
      </c>
      <c r="F38" s="108"/>
      <c r="G38" s="108">
        <v>301.44602623024326</v>
      </c>
    </row>
    <row r="39" spans="2:7">
      <c r="B39" t="s">
        <v>138</v>
      </c>
      <c r="C39" t="s">
        <v>166</v>
      </c>
      <c r="D39" s="108"/>
      <c r="E39" s="108">
        <v>248.33251833740832</v>
      </c>
      <c r="F39" s="108"/>
      <c r="G39" s="108">
        <v>248.33251833740832</v>
      </c>
    </row>
    <row r="40" spans="2:7">
      <c r="B40" t="s">
        <v>138</v>
      </c>
      <c r="C40" t="s">
        <v>144</v>
      </c>
      <c r="D40" s="108"/>
      <c r="E40" s="108">
        <v>342.69334532374103</v>
      </c>
      <c r="F40" s="108"/>
      <c r="G40" s="108">
        <v>342.69334532374103</v>
      </c>
    </row>
    <row r="41" spans="2:7">
      <c r="B41" t="s">
        <v>138</v>
      </c>
      <c r="C41" t="s">
        <v>137</v>
      </c>
      <c r="D41" s="108"/>
      <c r="E41" s="108">
        <v>745.14929577464795</v>
      </c>
      <c r="F41" s="108"/>
      <c r="G41" s="108">
        <v>745.14929577464795</v>
      </c>
    </row>
    <row r="42" spans="2:7">
      <c r="B42" t="s">
        <v>138</v>
      </c>
      <c r="C42" t="s">
        <v>156</v>
      </c>
      <c r="D42" s="108"/>
      <c r="E42" s="108">
        <v>399.26346685812024</v>
      </c>
      <c r="F42" s="108">
        <v>414.43067496878695</v>
      </c>
      <c r="G42" s="108">
        <v>813.69414182690718</v>
      </c>
    </row>
    <row r="43" spans="2:7">
      <c r="B43" t="s">
        <v>343</v>
      </c>
      <c r="C43" t="s">
        <v>342</v>
      </c>
      <c r="D43" s="108"/>
      <c r="E43" s="108">
        <v>312.47306176084101</v>
      </c>
      <c r="F43" s="108">
        <v>358.83003952569169</v>
      </c>
      <c r="G43" s="108">
        <v>671.30310128653264</v>
      </c>
    </row>
    <row r="44" spans="2:7">
      <c r="B44" t="s">
        <v>190</v>
      </c>
      <c r="C44" t="s">
        <v>189</v>
      </c>
      <c r="D44" s="108"/>
      <c r="E44" s="108">
        <v>231.03862660944208</v>
      </c>
      <c r="F44" s="108"/>
      <c r="G44" s="108">
        <v>231.03862660944208</v>
      </c>
    </row>
    <row r="45" spans="2:7">
      <c r="B45" t="s">
        <v>197</v>
      </c>
      <c r="C45" t="s">
        <v>196</v>
      </c>
      <c r="D45" s="108"/>
      <c r="E45" s="108">
        <v>735.97724039829302</v>
      </c>
      <c r="F45" s="108"/>
      <c r="G45" s="108">
        <v>735.97724039829302</v>
      </c>
    </row>
    <row r="46" spans="2:7">
      <c r="B46" t="s">
        <v>197</v>
      </c>
      <c r="C46" t="s">
        <v>203</v>
      </c>
      <c r="D46" s="108"/>
      <c r="E46" s="108">
        <v>193.42011834319527</v>
      </c>
      <c r="F46" s="108"/>
      <c r="G46" s="108">
        <v>193.42011834319527</v>
      </c>
    </row>
    <row r="47" spans="2:7">
      <c r="B47" t="s">
        <v>210</v>
      </c>
      <c r="C47" t="s">
        <v>209</v>
      </c>
      <c r="D47" s="108"/>
      <c r="E47" s="108">
        <v>643.91589703281591</v>
      </c>
      <c r="F47" s="108">
        <v>673.72324865237044</v>
      </c>
      <c r="G47" s="108">
        <v>1317.6391456851863</v>
      </c>
    </row>
    <row r="48" spans="2:7">
      <c r="B48" t="s">
        <v>210</v>
      </c>
      <c r="C48" t="s">
        <v>218</v>
      </c>
      <c r="D48" s="108"/>
      <c r="E48" s="108">
        <v>307.56302521008405</v>
      </c>
      <c r="F48" s="108"/>
      <c r="G48" s="108">
        <v>307.56302521008405</v>
      </c>
    </row>
    <row r="49" spans="2:7">
      <c r="B49" t="s">
        <v>210</v>
      </c>
      <c r="C49" t="s">
        <v>395</v>
      </c>
      <c r="D49" s="108"/>
      <c r="E49" s="108"/>
      <c r="F49" s="108">
        <v>232.48961506507891</v>
      </c>
      <c r="G49" s="108">
        <v>232.48961506507891</v>
      </c>
    </row>
    <row r="50" spans="2:7">
      <c r="B50" t="s">
        <v>210</v>
      </c>
      <c r="C50" t="s">
        <v>380</v>
      </c>
      <c r="D50" s="108"/>
      <c r="E50" s="108"/>
      <c r="F50" s="108">
        <v>901.64481525625752</v>
      </c>
      <c r="G50" s="108">
        <v>901.64481525625752</v>
      </c>
    </row>
    <row r="51" spans="2:7">
      <c r="B51" t="s">
        <v>210</v>
      </c>
      <c r="C51" t="s">
        <v>384</v>
      </c>
      <c r="D51" s="108"/>
      <c r="E51" s="108"/>
      <c r="F51" s="108">
        <v>639.03776223776219</v>
      </c>
      <c r="G51" s="108">
        <v>639.03776223776219</v>
      </c>
    </row>
    <row r="52" spans="2:7">
      <c r="B52" t="s">
        <v>210</v>
      </c>
      <c r="C52" t="s">
        <v>398</v>
      </c>
      <c r="D52" s="108"/>
      <c r="E52" s="108"/>
      <c r="F52" s="108">
        <v>620.10002830989902</v>
      </c>
      <c r="G52" s="108">
        <v>620.10002830989902</v>
      </c>
    </row>
    <row r="53" spans="2:7">
      <c r="B53" t="s">
        <v>210</v>
      </c>
      <c r="C53" t="s">
        <v>392</v>
      </c>
      <c r="D53" s="108"/>
      <c r="E53" s="108"/>
      <c r="F53" s="108">
        <v>713.57533286615273</v>
      </c>
      <c r="G53" s="108">
        <v>713.57533286615273</v>
      </c>
    </row>
    <row r="54" spans="2:7">
      <c r="B54" t="s">
        <v>210</v>
      </c>
      <c r="C54" t="s">
        <v>387</v>
      </c>
      <c r="D54" s="108"/>
      <c r="E54" s="108"/>
      <c r="F54" s="108">
        <v>511.44367176634216</v>
      </c>
      <c r="G54" s="108">
        <v>511.44367176634216</v>
      </c>
    </row>
    <row r="55" spans="2:7">
      <c r="B55" t="s">
        <v>210</v>
      </c>
      <c r="C55" t="s">
        <v>214</v>
      </c>
      <c r="D55" s="108"/>
      <c r="E55" s="108">
        <v>259.16349809885935</v>
      </c>
      <c r="F55" s="108"/>
      <c r="G55" s="108">
        <v>259.16349809885935</v>
      </c>
    </row>
    <row r="56" spans="2:7">
      <c r="B56" t="s">
        <v>210</v>
      </c>
      <c r="C56" t="s">
        <v>221</v>
      </c>
      <c r="D56" s="108"/>
      <c r="E56" s="108">
        <v>234.04651162790697</v>
      </c>
      <c r="F56" s="108"/>
      <c r="G56" s="108">
        <v>234.04651162790697</v>
      </c>
    </row>
    <row r="57" spans="2:7">
      <c r="B57" t="s">
        <v>210</v>
      </c>
      <c r="C57" t="s">
        <v>226</v>
      </c>
      <c r="D57" s="108"/>
      <c r="E57" s="108">
        <v>171.94169096209913</v>
      </c>
      <c r="F57" s="108"/>
      <c r="G57" s="108">
        <v>171.94169096209913</v>
      </c>
    </row>
    <row r="58" spans="2:7">
      <c r="B58" t="s">
        <v>210</v>
      </c>
      <c r="C58" t="s">
        <v>231</v>
      </c>
      <c r="D58" s="108"/>
      <c r="E58" s="108">
        <v>208.71978720943679</v>
      </c>
      <c r="F58" s="108"/>
      <c r="G58" s="108">
        <v>208.71978720943679</v>
      </c>
    </row>
    <row r="59" spans="2:7">
      <c r="B59" t="s">
        <v>238</v>
      </c>
      <c r="C59" t="s">
        <v>254</v>
      </c>
      <c r="D59" s="108"/>
      <c r="E59" s="108">
        <v>387.48372109394245</v>
      </c>
      <c r="F59" s="108"/>
      <c r="G59" s="108">
        <v>387.48372109394245</v>
      </c>
    </row>
    <row r="60" spans="2:7">
      <c r="B60" t="s">
        <v>238</v>
      </c>
      <c r="C60" t="s">
        <v>248</v>
      </c>
      <c r="D60" s="108"/>
      <c r="E60" s="108">
        <v>657.21104185218167</v>
      </c>
      <c r="F60" s="108"/>
      <c r="G60" s="108">
        <v>657.21104185218167</v>
      </c>
    </row>
    <row r="61" spans="2:7">
      <c r="B61" t="s">
        <v>238</v>
      </c>
      <c r="C61" t="s">
        <v>262</v>
      </c>
      <c r="D61" s="108"/>
      <c r="E61" s="108">
        <v>248.31331592689298</v>
      </c>
      <c r="F61" s="108"/>
      <c r="G61" s="108">
        <v>248.31331592689298</v>
      </c>
    </row>
    <row r="62" spans="2:7">
      <c r="B62" t="s">
        <v>238</v>
      </c>
      <c r="C62" t="s">
        <v>257</v>
      </c>
      <c r="D62" s="108"/>
      <c r="E62" s="108">
        <v>193.82816547028784</v>
      </c>
      <c r="F62" s="108"/>
      <c r="G62" s="108">
        <v>193.82816547028784</v>
      </c>
    </row>
    <row r="63" spans="2:7">
      <c r="B63" t="s">
        <v>238</v>
      </c>
      <c r="C63" t="s">
        <v>237</v>
      </c>
      <c r="D63" s="108"/>
      <c r="E63" s="108">
        <v>263.06666666666666</v>
      </c>
      <c r="F63" s="108"/>
      <c r="G63" s="108">
        <v>263.06666666666666</v>
      </c>
    </row>
    <row r="64" spans="2:7">
      <c r="B64" t="s">
        <v>238</v>
      </c>
      <c r="C64" t="s">
        <v>243</v>
      </c>
      <c r="D64" s="108"/>
      <c r="E64" s="108">
        <v>325.88751191611061</v>
      </c>
      <c r="F64" s="108"/>
      <c r="G64" s="108">
        <v>325.88751191611061</v>
      </c>
    </row>
    <row r="65" spans="2:7">
      <c r="B65" t="s">
        <v>267</v>
      </c>
      <c r="C65" t="s">
        <v>348</v>
      </c>
      <c r="D65" s="108"/>
      <c r="E65" s="108">
        <v>773.97665369649803</v>
      </c>
      <c r="F65" s="108"/>
      <c r="G65" s="108">
        <v>773.97665369649803</v>
      </c>
    </row>
    <row r="66" spans="2:7">
      <c r="B66" t="s">
        <v>267</v>
      </c>
      <c r="C66" t="s">
        <v>411</v>
      </c>
      <c r="D66" s="108"/>
      <c r="E66" s="108"/>
      <c r="F66" s="108">
        <v>727.84959205391988</v>
      </c>
      <c r="G66" s="108">
        <v>727.84959205391988</v>
      </c>
    </row>
    <row r="67" spans="2:7">
      <c r="B67" t="s">
        <v>267</v>
      </c>
      <c r="C67" t="s">
        <v>408</v>
      </c>
      <c r="D67" s="108"/>
      <c r="E67" s="108"/>
      <c r="F67" s="108">
        <v>1212.4279600570612</v>
      </c>
      <c r="G67" s="108">
        <v>1212.4279600570612</v>
      </c>
    </row>
    <row r="68" spans="2:7">
      <c r="B68" t="s">
        <v>267</v>
      </c>
      <c r="C68" t="s">
        <v>266</v>
      </c>
      <c r="D68" s="108"/>
      <c r="E68" s="108">
        <v>845.99106891418921</v>
      </c>
      <c r="F68" s="108">
        <v>896.87277742070626</v>
      </c>
      <c r="G68" s="108">
        <v>1742.8638463348955</v>
      </c>
    </row>
    <row r="69" spans="2:7">
      <c r="B69" t="s">
        <v>267</v>
      </c>
      <c r="C69" t="s">
        <v>282</v>
      </c>
      <c r="D69" s="108"/>
      <c r="E69" s="108">
        <v>227.68957871396896</v>
      </c>
      <c r="F69" s="108"/>
      <c r="G69" s="108">
        <v>227.68957871396896</v>
      </c>
    </row>
    <row r="70" spans="2:7">
      <c r="B70" t="s">
        <v>267</v>
      </c>
      <c r="C70" t="s">
        <v>274</v>
      </c>
      <c r="D70" s="108"/>
      <c r="E70" s="108">
        <v>489.7636379976633</v>
      </c>
      <c r="F70" s="108"/>
      <c r="G70" s="108">
        <v>489.7636379976633</v>
      </c>
    </row>
    <row r="71" spans="2:7">
      <c r="B71" t="s">
        <v>267</v>
      </c>
      <c r="C71" t="s">
        <v>271</v>
      </c>
      <c r="D71" s="108"/>
      <c r="E71" s="108">
        <v>158.25946817082999</v>
      </c>
      <c r="F71" s="108"/>
      <c r="G71" s="108">
        <v>158.25946817082999</v>
      </c>
    </row>
    <row r="72" spans="2:7">
      <c r="B72" t="s">
        <v>267</v>
      </c>
      <c r="C72" t="s">
        <v>278</v>
      </c>
      <c r="D72" s="108"/>
      <c r="E72" s="108">
        <v>313.48104089219333</v>
      </c>
      <c r="F72" s="108"/>
      <c r="G72" s="108">
        <v>313.48104089219333</v>
      </c>
    </row>
    <row r="73" spans="2:7">
      <c r="B73" t="s">
        <v>267</v>
      </c>
      <c r="C73" t="s">
        <v>405</v>
      </c>
      <c r="D73" s="108"/>
      <c r="E73" s="108"/>
      <c r="F73" s="108">
        <v>284</v>
      </c>
      <c r="G73" s="108">
        <v>284</v>
      </c>
    </row>
    <row r="74" spans="2:7">
      <c r="B74" t="s">
        <v>267</v>
      </c>
      <c r="C74" t="s">
        <v>402</v>
      </c>
      <c r="D74" s="108"/>
      <c r="E74" s="108"/>
      <c r="F74" s="108">
        <v>598.43786982248525</v>
      </c>
      <c r="G74" s="108">
        <v>598.43786982248525</v>
      </c>
    </row>
    <row r="75" spans="2:7">
      <c r="B75" t="s">
        <v>286</v>
      </c>
      <c r="C75" t="s">
        <v>285</v>
      </c>
      <c r="D75" s="108"/>
      <c r="E75" s="108">
        <v>725.8600757424756</v>
      </c>
      <c r="F75" s="108">
        <v>714.25281032465023</v>
      </c>
      <c r="G75" s="108">
        <v>1440.1128860671258</v>
      </c>
    </row>
    <row r="76" spans="2:7">
      <c r="B76" t="s">
        <v>286</v>
      </c>
      <c r="C76" t="s">
        <v>290</v>
      </c>
      <c r="D76" s="108"/>
      <c r="E76" s="108">
        <v>237.41140215716487</v>
      </c>
      <c r="F76" s="108"/>
      <c r="G76" s="108">
        <v>237.41140215716487</v>
      </c>
    </row>
    <row r="77" spans="2:7">
      <c r="B77" t="s">
        <v>286</v>
      </c>
      <c r="C77" t="s">
        <v>297</v>
      </c>
      <c r="D77" s="108"/>
      <c r="E77" s="108">
        <v>307.24873096446703</v>
      </c>
      <c r="F77" s="108"/>
      <c r="G77" s="108">
        <v>307.24873096446703</v>
      </c>
    </row>
    <row r="78" spans="2:7">
      <c r="B78" t="s">
        <v>286</v>
      </c>
      <c r="C78" t="s">
        <v>294</v>
      </c>
      <c r="D78" s="108"/>
      <c r="E78" s="108">
        <v>621.25714285714287</v>
      </c>
      <c r="F78" s="108"/>
      <c r="G78" s="108">
        <v>621.25714285714287</v>
      </c>
    </row>
    <row r="79" spans="2:7">
      <c r="B79" t="s">
        <v>171</v>
      </c>
      <c r="C79" t="s">
        <v>351</v>
      </c>
      <c r="D79" s="108"/>
      <c r="E79" s="108">
        <v>427.35061391541609</v>
      </c>
      <c r="F79" s="108"/>
      <c r="G79" s="108">
        <v>427.35061391541609</v>
      </c>
    </row>
    <row r="80" spans="2:7">
      <c r="B80" t="s">
        <v>171</v>
      </c>
      <c r="C80" t="s">
        <v>170</v>
      </c>
      <c r="D80" s="108">
        <v>737.98284834713763</v>
      </c>
      <c r="E80" s="108">
        <v>895.08522575474217</v>
      </c>
      <c r="F80" s="108">
        <v>888.70081824174963</v>
      </c>
      <c r="G80" s="108">
        <v>2521.7688923436294</v>
      </c>
    </row>
    <row r="81" spans="2:7">
      <c r="B81" t="s">
        <v>171</v>
      </c>
      <c r="C81" t="s">
        <v>176</v>
      </c>
      <c r="D81" s="108"/>
      <c r="E81" s="108">
        <v>774.45169628432961</v>
      </c>
      <c r="F81" s="108"/>
      <c r="G81" s="108">
        <v>774.45169628432961</v>
      </c>
    </row>
    <row r="82" spans="2:7">
      <c r="B82" t="s">
        <v>301</v>
      </c>
      <c r="C82" t="s">
        <v>306</v>
      </c>
      <c r="D82" s="108"/>
      <c r="E82" s="108">
        <v>600.76325088339217</v>
      </c>
      <c r="F82" s="108"/>
      <c r="G82" s="108">
        <v>600.76325088339217</v>
      </c>
    </row>
    <row r="83" spans="2:7">
      <c r="B83" t="s">
        <v>301</v>
      </c>
      <c r="C83" t="s">
        <v>300</v>
      </c>
      <c r="D83" s="108"/>
      <c r="E83" s="108">
        <v>667.95133819951343</v>
      </c>
      <c r="F83" s="108"/>
      <c r="G83" s="108">
        <v>667.95133819951343</v>
      </c>
    </row>
    <row r="84" spans="2:7">
      <c r="B84" t="s">
        <v>301</v>
      </c>
      <c r="C84" t="s">
        <v>311</v>
      </c>
      <c r="D84" s="108"/>
      <c r="E84" s="108">
        <v>165.32581100141044</v>
      </c>
      <c r="F84" s="108"/>
      <c r="G84" s="108">
        <v>165.32581100141044</v>
      </c>
    </row>
    <row r="85" spans="2:7">
      <c r="B85" t="s">
        <v>301</v>
      </c>
      <c r="C85" t="s">
        <v>314</v>
      </c>
      <c r="E85">
        <v>240.50339296730414</v>
      </c>
      <c r="G85">
        <v>240.50339296730414</v>
      </c>
    </row>
    <row r="86" spans="2:7">
      <c r="B86" t="s">
        <v>319</v>
      </c>
      <c r="C86" t="s">
        <v>318</v>
      </c>
      <c r="E86">
        <v>325.18313205305878</v>
      </c>
      <c r="G86">
        <v>325.18313205305878</v>
      </c>
    </row>
    <row r="87" spans="2:7">
      <c r="B87" t="s">
        <v>319</v>
      </c>
      <c r="C87" t="s">
        <v>415</v>
      </c>
    </row>
    <row r="88" spans="2:7">
      <c r="B88" t="s">
        <v>319</v>
      </c>
      <c r="C88" t="s">
        <v>414</v>
      </c>
      <c r="F88">
        <v>924.27837652508049</v>
      </c>
      <c r="G88">
        <v>924.27837652508049</v>
      </c>
    </row>
    <row r="89" spans="2:7">
      <c r="B89" t="s">
        <v>319</v>
      </c>
      <c r="C89" t="s">
        <v>324</v>
      </c>
    </row>
    <row r="90" spans="2:7">
      <c r="B90" t="s">
        <v>319</v>
      </c>
      <c r="C90" t="s">
        <v>323</v>
      </c>
      <c r="E90">
        <v>295.29472065607382</v>
      </c>
      <c r="G90">
        <v>295.29472065607382</v>
      </c>
    </row>
    <row r="91" spans="2:7">
      <c r="B91" t="s">
        <v>330</v>
      </c>
      <c r="C91" t="s">
        <v>329</v>
      </c>
      <c r="E91">
        <v>121.36299984440642</v>
      </c>
      <c r="G91">
        <v>121.36299984440642</v>
      </c>
    </row>
    <row r="92" spans="2:7">
      <c r="B92" t="s">
        <v>420</v>
      </c>
      <c r="C92" t="s">
        <v>425</v>
      </c>
      <c r="F92">
        <v>235.20656136087484</v>
      </c>
      <c r="G92">
        <v>235.20656136087484</v>
      </c>
    </row>
    <row r="93" spans="2:7">
      <c r="B93" t="s">
        <v>420</v>
      </c>
      <c r="C93" t="s">
        <v>419</v>
      </c>
      <c r="F93">
        <v>371.73073694812825</v>
      </c>
      <c r="G93">
        <v>371.73073694812825</v>
      </c>
    </row>
    <row r="94" spans="2:7">
      <c r="B94" t="s">
        <v>334</v>
      </c>
      <c r="C94" t="s">
        <v>338</v>
      </c>
      <c r="E94">
        <v>106.03085553997195</v>
      </c>
      <c r="G94">
        <v>106.03085553997195</v>
      </c>
    </row>
    <row r="95" spans="2:7">
      <c r="B95" t="s">
        <v>334</v>
      </c>
      <c r="C95" t="s">
        <v>333</v>
      </c>
      <c r="E95">
        <v>19.037974683544302</v>
      </c>
      <c r="G95">
        <v>19.037974683544302</v>
      </c>
    </row>
    <row r="98" spans="2:7">
      <c r="B98" s="112" t="s">
        <v>5436</v>
      </c>
      <c r="C98" s="112"/>
      <c r="D98" s="112"/>
      <c r="E98" s="112"/>
      <c r="F98" s="112"/>
      <c r="G98" s="112"/>
    </row>
    <row r="99" spans="2:7">
      <c r="B99" s="109" t="s">
        <v>3</v>
      </c>
      <c r="C99" s="109" t="s">
        <v>5431</v>
      </c>
      <c r="D99" s="110" t="s">
        <v>5432</v>
      </c>
      <c r="E99" s="110" t="s">
        <v>5433</v>
      </c>
      <c r="F99" s="110" t="s">
        <v>2467</v>
      </c>
      <c r="G99" s="109" t="s">
        <v>5428</v>
      </c>
    </row>
    <row r="100" spans="2:7">
      <c r="B100" t="s">
        <v>55</v>
      </c>
      <c r="C100" t="s">
        <v>361</v>
      </c>
      <c r="D100" s="108"/>
      <c r="E100" s="108"/>
      <c r="F100" s="108">
        <v>2965.0630458478554</v>
      </c>
      <c r="G100" s="108">
        <v>2965.0630458478554</v>
      </c>
    </row>
    <row r="101" spans="2:7">
      <c r="B101" t="s">
        <v>55</v>
      </c>
      <c r="C101" t="s">
        <v>181</v>
      </c>
      <c r="D101" s="108">
        <v>2212.0750588925662</v>
      </c>
      <c r="E101" s="108">
        <v>2281.6109589041098</v>
      </c>
      <c r="F101" s="108">
        <v>2965.0630458478554</v>
      </c>
      <c r="G101" s="108">
        <v>7458.7490636445309</v>
      </c>
    </row>
    <row r="102" spans="2:7">
      <c r="B102" t="s">
        <v>55</v>
      </c>
      <c r="C102" t="s">
        <v>66</v>
      </c>
      <c r="D102" s="108">
        <v>2500.3702798714357</v>
      </c>
      <c r="E102" s="108">
        <v>2607.6749756054287</v>
      </c>
      <c r="F102" s="108">
        <v>2748.9890857927044</v>
      </c>
      <c r="G102" s="108">
        <v>7857.0343412695693</v>
      </c>
    </row>
    <row r="103" spans="2:7">
      <c r="B103" t="s">
        <v>55</v>
      </c>
      <c r="C103" t="s">
        <v>68</v>
      </c>
      <c r="D103" s="108">
        <v>2575.9900234144357</v>
      </c>
      <c r="E103" s="108">
        <v>2595.6577182004917</v>
      </c>
      <c r="F103" s="108">
        <v>2700.7921808946899</v>
      </c>
      <c r="G103" s="108">
        <v>7872.4399225096167</v>
      </c>
    </row>
    <row r="104" spans="2:7">
      <c r="B104" t="s">
        <v>55</v>
      </c>
      <c r="C104" t="s">
        <v>364</v>
      </c>
      <c r="D104" s="108"/>
      <c r="E104" s="108"/>
      <c r="F104" s="108">
        <v>2537.3274528896272</v>
      </c>
      <c r="G104" s="108">
        <v>2537.3274528896272</v>
      </c>
    </row>
    <row r="105" spans="2:7">
      <c r="B105" t="s">
        <v>55</v>
      </c>
      <c r="C105" t="s">
        <v>70</v>
      </c>
      <c r="D105" s="108">
        <v>2429.8131724255704</v>
      </c>
      <c r="E105" s="108">
        <v>2426.1597418079259</v>
      </c>
      <c r="F105" s="108">
        <v>2491.1427732424972</v>
      </c>
      <c r="G105" s="108">
        <v>7347.1156874759936</v>
      </c>
    </row>
    <row r="106" spans="2:7">
      <c r="B106" t="s">
        <v>55</v>
      </c>
      <c r="C106" t="s">
        <v>185</v>
      </c>
      <c r="D106" s="108">
        <v>1815.567787153479</v>
      </c>
      <c r="E106" s="108">
        <v>1794.7833746013214</v>
      </c>
      <c r="F106" s="108">
        <v>1794.7833746013214</v>
      </c>
      <c r="G106" s="108">
        <v>5405.1345363561213</v>
      </c>
    </row>
    <row r="107" spans="2:7">
      <c r="B107" t="s">
        <v>55</v>
      </c>
      <c r="C107" t="s">
        <v>82</v>
      </c>
      <c r="D107" s="108">
        <v>1600.4206691526472</v>
      </c>
      <c r="E107" s="108">
        <v>1708.5002316476694</v>
      </c>
      <c r="F107" s="108">
        <v>1772.9477419332388</v>
      </c>
      <c r="G107" s="108">
        <v>5081.8686427335551</v>
      </c>
    </row>
    <row r="108" spans="2:7">
      <c r="B108" t="s">
        <v>55</v>
      </c>
      <c r="C108" t="s">
        <v>85</v>
      </c>
      <c r="D108" s="108">
        <v>1604.9032972213963</v>
      </c>
      <c r="E108" s="108">
        <v>1724.0678545920196</v>
      </c>
      <c r="F108" s="108">
        <v>1766.5230980594197</v>
      </c>
      <c r="G108" s="108">
        <v>5095.494249872836</v>
      </c>
    </row>
    <row r="109" spans="2:7">
      <c r="B109" t="s">
        <v>55</v>
      </c>
      <c r="C109" t="s">
        <v>99</v>
      </c>
      <c r="D109" s="108">
        <v>1163.9707649429888</v>
      </c>
      <c r="E109" s="108">
        <v>1333.3226779066197</v>
      </c>
      <c r="F109" s="108">
        <v>1369.7753424657533</v>
      </c>
      <c r="G109" s="108">
        <v>3867.0687853153613</v>
      </c>
    </row>
    <row r="110" spans="2:7">
      <c r="B110" t="s">
        <v>55</v>
      </c>
      <c r="C110" t="s">
        <v>104</v>
      </c>
      <c r="D110" s="108">
        <v>1163.0401561278468</v>
      </c>
      <c r="E110" s="108">
        <v>1336.3962374871739</v>
      </c>
      <c r="F110" s="108">
        <v>1334.7806028941573</v>
      </c>
      <c r="G110" s="108">
        <v>3834.216996509178</v>
      </c>
    </row>
    <row r="111" spans="2:7">
      <c r="B111" t="s">
        <v>267</v>
      </c>
      <c r="C111" t="s">
        <v>408</v>
      </c>
      <c r="D111" s="108"/>
      <c r="E111" s="108"/>
      <c r="F111" s="108">
        <v>1212.4279600570612</v>
      </c>
      <c r="G111" s="108">
        <v>1212.4279600570612</v>
      </c>
    </row>
    <row r="112" spans="2:7">
      <c r="B112" t="s">
        <v>55</v>
      </c>
      <c r="C112" t="s">
        <v>131</v>
      </c>
      <c r="D112" s="108"/>
      <c r="E112" s="108">
        <v>1136.254091861807</v>
      </c>
      <c r="F112" s="108">
        <v>1185.5137786241241</v>
      </c>
      <c r="G112" s="108">
        <v>2321.7678704859309</v>
      </c>
    </row>
    <row r="113" spans="2:7">
      <c r="B113" t="s">
        <v>55</v>
      </c>
      <c r="C113" t="s">
        <v>117</v>
      </c>
      <c r="D113" s="108">
        <v>975.62905155226417</v>
      </c>
      <c r="E113" s="108">
        <v>1093.45162821497</v>
      </c>
      <c r="F113" s="108">
        <v>1102.7689332458472</v>
      </c>
      <c r="G113" s="108">
        <v>3171.8496130130811</v>
      </c>
    </row>
    <row r="114" spans="2:7">
      <c r="B114" t="s">
        <v>55</v>
      </c>
      <c r="C114" t="s">
        <v>126</v>
      </c>
      <c r="D114" s="108">
        <v>992.63487060120406</v>
      </c>
      <c r="E114" s="108">
        <v>1125.5229867536282</v>
      </c>
      <c r="F114" s="108">
        <v>1099.6082191780822</v>
      </c>
      <c r="G114" s="108">
        <v>3217.7660765329147</v>
      </c>
    </row>
    <row r="115" spans="2:7">
      <c r="B115" t="s">
        <v>55</v>
      </c>
      <c r="C115" t="s">
        <v>123</v>
      </c>
      <c r="D115" s="108">
        <v>1004.6260560998414</v>
      </c>
      <c r="E115" s="108">
        <v>1140.3474565106569</v>
      </c>
      <c r="F115" s="108">
        <v>1091.926491325223</v>
      </c>
      <c r="G115" s="108">
        <v>3236.9000039357215</v>
      </c>
    </row>
    <row r="116" spans="2:7">
      <c r="B116" t="s">
        <v>319</v>
      </c>
      <c r="C116" t="s">
        <v>414</v>
      </c>
      <c r="F116" s="108">
        <v>924.27837652508049</v>
      </c>
      <c r="G116" s="108">
        <v>924.27837652508049</v>
      </c>
    </row>
    <row r="117" spans="2:7">
      <c r="B117" t="s">
        <v>210</v>
      </c>
      <c r="C117" t="s">
        <v>380</v>
      </c>
      <c r="D117" s="108"/>
      <c r="E117" s="108"/>
      <c r="F117" s="108">
        <v>901.64481525625752</v>
      </c>
      <c r="G117" s="108">
        <v>901.64481525625752</v>
      </c>
    </row>
    <row r="118" spans="2:7">
      <c r="B118" t="s">
        <v>267</v>
      </c>
      <c r="C118" t="s">
        <v>266</v>
      </c>
      <c r="D118" s="108"/>
      <c r="E118" s="108">
        <v>845.99106891418921</v>
      </c>
      <c r="F118" s="108">
        <v>896.87277742070626</v>
      </c>
      <c r="G118" s="108">
        <v>1742.8638463348955</v>
      </c>
    </row>
    <row r="119" spans="2:7">
      <c r="B119" t="s">
        <v>171</v>
      </c>
      <c r="C119" t="s">
        <v>170</v>
      </c>
      <c r="D119" s="108">
        <v>737.98284834713763</v>
      </c>
      <c r="E119" s="108">
        <v>895.08522575474217</v>
      </c>
      <c r="F119" s="108">
        <v>888.70081824174963</v>
      </c>
      <c r="G119" s="108">
        <v>2521.7688923436294</v>
      </c>
    </row>
    <row r="120" spans="2:7">
      <c r="B120" t="s">
        <v>267</v>
      </c>
      <c r="C120" t="s">
        <v>411</v>
      </c>
      <c r="D120" s="108"/>
      <c r="E120" s="108"/>
      <c r="F120" s="108">
        <v>727.84959205391988</v>
      </c>
      <c r="G120" s="108">
        <v>727.84959205391988</v>
      </c>
    </row>
    <row r="121" spans="2:7">
      <c r="B121" t="s">
        <v>286</v>
      </c>
      <c r="C121" t="s">
        <v>285</v>
      </c>
      <c r="D121" s="108"/>
      <c r="E121" s="108">
        <v>725.8600757424756</v>
      </c>
      <c r="F121" s="108">
        <v>714.25281032465023</v>
      </c>
      <c r="G121" s="108">
        <v>1440.1128860671258</v>
      </c>
    </row>
    <row r="122" spans="2:7">
      <c r="B122" t="s">
        <v>210</v>
      </c>
      <c r="C122" t="s">
        <v>392</v>
      </c>
      <c r="D122" s="108"/>
      <c r="E122" s="108"/>
      <c r="F122" s="108">
        <v>713.57533286615273</v>
      </c>
      <c r="G122" s="108">
        <v>713.57533286615273</v>
      </c>
    </row>
    <row r="123" spans="2:7">
      <c r="B123" t="s">
        <v>210</v>
      </c>
      <c r="C123" t="s">
        <v>209</v>
      </c>
      <c r="D123" s="108"/>
      <c r="E123" s="108">
        <v>643.91589703281591</v>
      </c>
      <c r="F123" s="108">
        <v>673.72324865237044</v>
      </c>
      <c r="G123" s="108">
        <v>1317.6391456851863</v>
      </c>
    </row>
    <row r="124" spans="2:7">
      <c r="B124" t="s">
        <v>210</v>
      </c>
      <c r="C124" t="s">
        <v>384</v>
      </c>
      <c r="D124" s="108"/>
      <c r="E124" s="108"/>
      <c r="F124" s="108">
        <v>639.03776223776219</v>
      </c>
      <c r="G124" s="108">
        <v>639.03776223776219</v>
      </c>
    </row>
    <row r="125" spans="2:7">
      <c r="B125" t="s">
        <v>210</v>
      </c>
      <c r="C125" t="s">
        <v>398</v>
      </c>
      <c r="D125" s="108"/>
      <c r="E125" s="108"/>
      <c r="F125" s="108">
        <v>620.10002830989902</v>
      </c>
      <c r="G125" s="108">
        <v>620.10002830989902</v>
      </c>
    </row>
    <row r="126" spans="2:7">
      <c r="B126" t="s">
        <v>267</v>
      </c>
      <c r="C126" t="s">
        <v>402</v>
      </c>
      <c r="D126" s="108"/>
      <c r="E126" s="108"/>
      <c r="F126" s="108">
        <v>598.43786982248525</v>
      </c>
      <c r="G126" s="108">
        <v>598.43786982248525</v>
      </c>
    </row>
    <row r="127" spans="2:7">
      <c r="B127" t="s">
        <v>55</v>
      </c>
      <c r="C127" t="s">
        <v>114</v>
      </c>
      <c r="D127" s="108"/>
      <c r="E127" s="108">
        <v>555.48995633187769</v>
      </c>
      <c r="F127" s="108">
        <v>556.75962061215944</v>
      </c>
      <c r="G127" s="108">
        <v>1112.249576944037</v>
      </c>
    </row>
    <row r="128" spans="2:7">
      <c r="B128" t="s">
        <v>210</v>
      </c>
      <c r="C128" t="s">
        <v>387</v>
      </c>
      <c r="D128" s="108"/>
      <c r="E128" s="108"/>
      <c r="F128" s="108">
        <v>511.44367176634216</v>
      </c>
      <c r="G128" s="108">
        <v>511.44367176634216</v>
      </c>
    </row>
    <row r="129" spans="2:7">
      <c r="B129" t="s">
        <v>138</v>
      </c>
      <c r="C129" t="s">
        <v>156</v>
      </c>
      <c r="D129" s="108"/>
      <c r="E129" s="108">
        <v>399.26346685812024</v>
      </c>
      <c r="F129" s="108">
        <v>414.43067496878695</v>
      </c>
      <c r="G129" s="108">
        <v>813.69414182690718</v>
      </c>
    </row>
    <row r="130" spans="2:7">
      <c r="B130" t="s">
        <v>420</v>
      </c>
      <c r="C130" t="s">
        <v>419</v>
      </c>
      <c r="F130">
        <v>371.73073694812825</v>
      </c>
      <c r="G130">
        <v>371.73073694812825</v>
      </c>
    </row>
    <row r="131" spans="2:7">
      <c r="B131" t="s">
        <v>343</v>
      </c>
      <c r="C131" t="s">
        <v>342</v>
      </c>
      <c r="D131" s="108"/>
      <c r="E131" s="108">
        <v>312.47306176084101</v>
      </c>
      <c r="F131" s="108">
        <v>358.83003952569169</v>
      </c>
      <c r="G131" s="108">
        <v>671.30310128653264</v>
      </c>
    </row>
    <row r="132" spans="2:7">
      <c r="B132" t="s">
        <v>55</v>
      </c>
      <c r="C132" t="s">
        <v>75</v>
      </c>
      <c r="D132" s="108">
        <v>228.68877118450916</v>
      </c>
      <c r="E132" s="108">
        <v>310.6571392659032</v>
      </c>
      <c r="F132" s="108">
        <v>294.48102288215654</v>
      </c>
      <c r="G132" s="108">
        <v>833.82693333256884</v>
      </c>
    </row>
    <row r="133" spans="2:7">
      <c r="B133" t="s">
        <v>267</v>
      </c>
      <c r="C133" t="s">
        <v>405</v>
      </c>
      <c r="D133" s="108"/>
      <c r="E133" s="108"/>
      <c r="F133" s="108">
        <v>284</v>
      </c>
      <c r="G133" s="108">
        <v>284</v>
      </c>
    </row>
    <row r="134" spans="2:7">
      <c r="B134" t="s">
        <v>55</v>
      </c>
      <c r="C134" t="s">
        <v>80</v>
      </c>
      <c r="D134" s="108">
        <v>252.24330986822235</v>
      </c>
      <c r="E134" s="108">
        <v>312.3667325717887</v>
      </c>
      <c r="F134" s="108">
        <v>273.69901233190109</v>
      </c>
      <c r="G134" s="108">
        <v>838.30905477191209</v>
      </c>
    </row>
    <row r="135" spans="2:7">
      <c r="B135" t="s">
        <v>420</v>
      </c>
      <c r="C135" t="s">
        <v>425</v>
      </c>
      <c r="F135">
        <v>235.20656136087484</v>
      </c>
      <c r="G135">
        <v>235.20656136087484</v>
      </c>
    </row>
    <row r="136" spans="2:7">
      <c r="B136" t="s">
        <v>210</v>
      </c>
      <c r="C136" t="s">
        <v>395</v>
      </c>
      <c r="D136" s="108"/>
      <c r="E136" s="108"/>
      <c r="F136" s="108">
        <v>232.48961506507891</v>
      </c>
      <c r="G136" s="108">
        <v>232.48961506507891</v>
      </c>
    </row>
    <row r="137" spans="2:7">
      <c r="B137" t="s">
        <v>55</v>
      </c>
      <c r="C137" t="s">
        <v>91</v>
      </c>
      <c r="D137" s="108">
        <v>222.3349176209739</v>
      </c>
      <c r="E137" s="108">
        <v>232.92692017886611</v>
      </c>
      <c r="F137" s="108">
        <v>189.63548147725328</v>
      </c>
      <c r="G137" s="108">
        <v>644.89731927709329</v>
      </c>
    </row>
    <row r="138" spans="2:7">
      <c r="B138" t="s">
        <v>55</v>
      </c>
      <c r="C138" t="s">
        <v>87</v>
      </c>
      <c r="D138" s="108">
        <v>202.26289631143578</v>
      </c>
      <c r="E138" s="108">
        <v>217.75881699337441</v>
      </c>
      <c r="F138" s="108">
        <v>185.30920714652663</v>
      </c>
      <c r="G138" s="108">
        <v>605.33092045133685</v>
      </c>
    </row>
    <row r="139" spans="2:7">
      <c r="B139" t="s">
        <v>55</v>
      </c>
      <c r="C139" t="s">
        <v>93</v>
      </c>
      <c r="D139" s="108">
        <v>164.44110131779163</v>
      </c>
      <c r="E139" s="108">
        <v>173.41257256950129</v>
      </c>
      <c r="F139" s="108">
        <v>174.7376974959659</v>
      </c>
      <c r="G139" s="108">
        <v>512.59137138325877</v>
      </c>
    </row>
    <row r="140" spans="2:7">
      <c r="B140" t="s">
        <v>55</v>
      </c>
      <c r="C140" t="s">
        <v>373</v>
      </c>
      <c r="D140" s="108"/>
      <c r="E140" s="108"/>
      <c r="F140" s="108">
        <v>170.37007353383157</v>
      </c>
      <c r="G140" s="108">
        <v>170.37007353383157</v>
      </c>
    </row>
    <row r="141" spans="2:7">
      <c r="B141" t="s">
        <v>55</v>
      </c>
      <c r="C141" t="s">
        <v>377</v>
      </c>
      <c r="D141" s="108"/>
      <c r="E141" s="108"/>
      <c r="F141" s="108">
        <v>166.43874739039666</v>
      </c>
      <c r="G141" s="108">
        <v>166.43874739039666</v>
      </c>
    </row>
    <row r="142" spans="2:7">
      <c r="B142" t="s">
        <v>55</v>
      </c>
      <c r="C142" t="s">
        <v>97</v>
      </c>
      <c r="D142" s="108">
        <v>162.98392826734153</v>
      </c>
      <c r="E142" s="108">
        <v>167.84448413243581</v>
      </c>
      <c r="F142" s="108">
        <v>155.56122019384597</v>
      </c>
      <c r="G142" s="108">
        <v>486.38963259362333</v>
      </c>
    </row>
    <row r="143" spans="2:7">
      <c r="B143" t="s">
        <v>138</v>
      </c>
      <c r="C143" t="s">
        <v>152</v>
      </c>
      <c r="D143" s="108">
        <v>140.87832645510176</v>
      </c>
      <c r="E143" s="108">
        <v>136.47984447366915</v>
      </c>
      <c r="F143" s="108">
        <v>147.83753389467674</v>
      </c>
      <c r="G143" s="108">
        <v>425.19570482344761</v>
      </c>
    </row>
    <row r="144" spans="2:7">
      <c r="B144" t="s">
        <v>55</v>
      </c>
      <c r="C144" t="s">
        <v>366</v>
      </c>
      <c r="D144" s="108"/>
      <c r="E144" s="108"/>
      <c r="F144" s="108">
        <v>143.74572692791821</v>
      </c>
      <c r="G144" s="108">
        <v>143.74572692791821</v>
      </c>
    </row>
    <row r="145" spans="2:7">
      <c r="B145" t="s">
        <v>55</v>
      </c>
      <c r="C145" t="s">
        <v>371</v>
      </c>
      <c r="D145" s="108"/>
      <c r="E145" s="108"/>
      <c r="F145" s="108">
        <v>138.00561422269749</v>
      </c>
      <c r="G145" s="108">
        <v>138.00561422269749</v>
      </c>
    </row>
    <row r="146" spans="2:7">
      <c r="B146" t="s">
        <v>55</v>
      </c>
      <c r="C146" t="s">
        <v>53</v>
      </c>
      <c r="D146" s="108">
        <v>21.162590126608478</v>
      </c>
      <c r="E146" s="108">
        <v>18.006212694676805</v>
      </c>
      <c r="F146" s="108">
        <v>20.988952641945705</v>
      </c>
      <c r="G146" s="108">
        <v>60.157755463230984</v>
      </c>
    </row>
    <row r="147" spans="2:7">
      <c r="B147" t="s">
        <v>55</v>
      </c>
      <c r="C147" t="s">
        <v>108</v>
      </c>
      <c r="E147" s="108">
        <v>900.2872168284789</v>
      </c>
      <c r="F147" s="108"/>
      <c r="G147" s="108">
        <v>900.2872168284789</v>
      </c>
    </row>
    <row r="148" spans="2:7">
      <c r="B148" t="s">
        <v>55</v>
      </c>
      <c r="C148" t="s">
        <v>128</v>
      </c>
      <c r="D148" s="108"/>
      <c r="E148" s="108">
        <v>959.56994752335856</v>
      </c>
      <c r="F148" s="108"/>
      <c r="G148" s="108">
        <v>959.56994752335856</v>
      </c>
    </row>
    <row r="149" spans="2:7">
      <c r="B149" t="s">
        <v>55</v>
      </c>
      <c r="C149" t="s">
        <v>62</v>
      </c>
      <c r="D149" s="108">
        <v>2479.2489629975553</v>
      </c>
      <c r="E149" s="108">
        <v>2485.9958029379436</v>
      </c>
      <c r="F149" s="108"/>
      <c r="G149" s="108">
        <v>4965.2447659354984</v>
      </c>
    </row>
    <row r="150" spans="2:7">
      <c r="B150" t="s">
        <v>55</v>
      </c>
      <c r="C150" t="s">
        <v>863</v>
      </c>
      <c r="D150" s="108">
        <v>771.64754098360663</v>
      </c>
      <c r="E150" s="108"/>
      <c r="F150" s="108"/>
      <c r="G150" s="108">
        <v>771.64754098360663</v>
      </c>
    </row>
    <row r="151" spans="2:7">
      <c r="B151" t="s">
        <v>55</v>
      </c>
      <c r="C151" t="s">
        <v>119</v>
      </c>
      <c r="D151" s="108"/>
      <c r="E151" s="108">
        <v>885.57996146435448</v>
      </c>
      <c r="F151" s="108"/>
      <c r="G151" s="108">
        <v>885.57996146435448</v>
      </c>
    </row>
    <row r="152" spans="2:7">
      <c r="B152" t="s">
        <v>138</v>
      </c>
      <c r="C152" t="s">
        <v>161</v>
      </c>
      <c r="D152" s="108"/>
      <c r="E152" s="108">
        <v>149.02135727429877</v>
      </c>
      <c r="F152" s="108"/>
      <c r="G152" s="108">
        <v>149.02135727429877</v>
      </c>
    </row>
    <row r="153" spans="2:7">
      <c r="B153" t="s">
        <v>138</v>
      </c>
      <c r="C153" t="s">
        <v>148</v>
      </c>
      <c r="D153" s="108"/>
      <c r="E153" s="108">
        <v>301.44602623024326</v>
      </c>
      <c r="F153" s="108"/>
      <c r="G153" s="108">
        <v>301.44602623024326</v>
      </c>
    </row>
    <row r="154" spans="2:7">
      <c r="B154" t="s">
        <v>138</v>
      </c>
      <c r="C154" t="s">
        <v>166</v>
      </c>
      <c r="D154" s="108"/>
      <c r="E154" s="108">
        <v>248.33251833740832</v>
      </c>
      <c r="F154" s="108"/>
      <c r="G154" s="108">
        <v>248.33251833740832</v>
      </c>
    </row>
    <row r="155" spans="2:7">
      <c r="B155" t="s">
        <v>138</v>
      </c>
      <c r="C155" t="s">
        <v>144</v>
      </c>
      <c r="D155" s="108"/>
      <c r="E155" s="108">
        <v>342.69334532374103</v>
      </c>
      <c r="F155" s="108"/>
      <c r="G155" s="108">
        <v>342.69334532374103</v>
      </c>
    </row>
    <row r="156" spans="2:7">
      <c r="B156" t="s">
        <v>138</v>
      </c>
      <c r="C156" t="s">
        <v>137</v>
      </c>
      <c r="D156" s="108"/>
      <c r="E156" s="108">
        <v>745.14929577464795</v>
      </c>
      <c r="F156" s="108"/>
      <c r="G156" s="108">
        <v>745.14929577464795</v>
      </c>
    </row>
    <row r="157" spans="2:7">
      <c r="B157" t="s">
        <v>190</v>
      </c>
      <c r="C157" t="s">
        <v>189</v>
      </c>
      <c r="D157" s="108"/>
      <c r="E157" s="108">
        <v>231.03862660944208</v>
      </c>
      <c r="F157" s="108"/>
      <c r="G157" s="108">
        <v>231.03862660944208</v>
      </c>
    </row>
    <row r="158" spans="2:7">
      <c r="B158" t="s">
        <v>197</v>
      </c>
      <c r="C158" t="s">
        <v>196</v>
      </c>
      <c r="D158" s="108"/>
      <c r="E158" s="108">
        <v>735.97724039829302</v>
      </c>
      <c r="F158" s="108"/>
      <c r="G158" s="108">
        <v>735.97724039829302</v>
      </c>
    </row>
    <row r="159" spans="2:7">
      <c r="B159" t="s">
        <v>197</v>
      </c>
      <c r="C159" t="s">
        <v>203</v>
      </c>
      <c r="D159" s="108"/>
      <c r="E159" s="108">
        <v>193.42011834319527</v>
      </c>
      <c r="F159" s="108"/>
      <c r="G159" s="108">
        <v>193.42011834319527</v>
      </c>
    </row>
    <row r="160" spans="2:7">
      <c r="B160" t="s">
        <v>210</v>
      </c>
      <c r="C160" t="s">
        <v>218</v>
      </c>
      <c r="D160" s="108"/>
      <c r="E160" s="108">
        <v>307.56302521008405</v>
      </c>
      <c r="F160" s="108"/>
      <c r="G160" s="108">
        <v>307.56302521008405</v>
      </c>
    </row>
    <row r="161" spans="2:7">
      <c r="B161" t="s">
        <v>210</v>
      </c>
      <c r="C161" t="s">
        <v>214</v>
      </c>
      <c r="D161" s="108"/>
      <c r="E161" s="108">
        <v>259.16349809885935</v>
      </c>
      <c r="F161" s="108"/>
      <c r="G161" s="108">
        <v>259.16349809885935</v>
      </c>
    </row>
    <row r="162" spans="2:7">
      <c r="B162" t="s">
        <v>210</v>
      </c>
      <c r="C162" t="s">
        <v>221</v>
      </c>
      <c r="D162" s="108"/>
      <c r="E162" s="108">
        <v>234.04651162790697</v>
      </c>
      <c r="F162" s="108"/>
      <c r="G162" s="108">
        <v>234.04651162790697</v>
      </c>
    </row>
    <row r="163" spans="2:7">
      <c r="B163" t="s">
        <v>210</v>
      </c>
      <c r="C163" t="s">
        <v>226</v>
      </c>
      <c r="D163" s="108"/>
      <c r="E163" s="108">
        <v>171.94169096209913</v>
      </c>
      <c r="F163" s="108"/>
      <c r="G163" s="108">
        <v>171.94169096209913</v>
      </c>
    </row>
    <row r="164" spans="2:7">
      <c r="B164" t="s">
        <v>210</v>
      </c>
      <c r="C164" t="s">
        <v>231</v>
      </c>
      <c r="D164" s="108"/>
      <c r="E164" s="108">
        <v>208.71978720943679</v>
      </c>
      <c r="F164" s="108"/>
      <c r="G164" s="108">
        <v>208.71978720943679</v>
      </c>
    </row>
    <row r="165" spans="2:7">
      <c r="B165" t="s">
        <v>238</v>
      </c>
      <c r="C165" t="s">
        <v>254</v>
      </c>
      <c r="D165" s="108"/>
      <c r="E165" s="108">
        <v>387.48372109394245</v>
      </c>
      <c r="F165" s="108"/>
      <c r="G165" s="108">
        <v>387.48372109394245</v>
      </c>
    </row>
    <row r="166" spans="2:7">
      <c r="B166" t="s">
        <v>238</v>
      </c>
      <c r="C166" t="s">
        <v>248</v>
      </c>
      <c r="D166" s="108"/>
      <c r="E166" s="108">
        <v>657.21104185218167</v>
      </c>
      <c r="F166" s="108"/>
      <c r="G166" s="108">
        <v>657.21104185218167</v>
      </c>
    </row>
    <row r="167" spans="2:7">
      <c r="B167" t="s">
        <v>238</v>
      </c>
      <c r="C167" t="s">
        <v>262</v>
      </c>
      <c r="D167" s="108"/>
      <c r="E167" s="108">
        <v>248.31331592689298</v>
      </c>
      <c r="F167" s="108"/>
      <c r="G167" s="108">
        <v>248.31331592689298</v>
      </c>
    </row>
    <row r="168" spans="2:7">
      <c r="B168" t="s">
        <v>238</v>
      </c>
      <c r="C168" t="s">
        <v>257</v>
      </c>
      <c r="D168" s="108"/>
      <c r="E168" s="108">
        <v>193.82816547028784</v>
      </c>
      <c r="F168" s="108"/>
      <c r="G168" s="108">
        <v>193.82816547028784</v>
      </c>
    </row>
    <row r="169" spans="2:7">
      <c r="B169" t="s">
        <v>238</v>
      </c>
      <c r="C169" t="s">
        <v>237</v>
      </c>
      <c r="D169" s="108"/>
      <c r="E169" s="108">
        <v>263.06666666666666</v>
      </c>
      <c r="F169" s="108"/>
      <c r="G169" s="108">
        <v>263.06666666666666</v>
      </c>
    </row>
    <row r="170" spans="2:7">
      <c r="B170" t="s">
        <v>238</v>
      </c>
      <c r="C170" t="s">
        <v>243</v>
      </c>
      <c r="D170" s="108"/>
      <c r="E170" s="108">
        <v>325.88751191611061</v>
      </c>
      <c r="F170" s="108"/>
      <c r="G170" s="108">
        <v>325.88751191611061</v>
      </c>
    </row>
    <row r="171" spans="2:7">
      <c r="B171" t="s">
        <v>267</v>
      </c>
      <c r="C171" t="s">
        <v>348</v>
      </c>
      <c r="D171" s="108"/>
      <c r="E171" s="108">
        <v>773.97665369649803</v>
      </c>
      <c r="F171" s="108"/>
      <c r="G171" s="108">
        <v>773.97665369649803</v>
      </c>
    </row>
    <row r="172" spans="2:7">
      <c r="B172" t="s">
        <v>267</v>
      </c>
      <c r="C172" t="s">
        <v>282</v>
      </c>
      <c r="D172" s="108"/>
      <c r="E172" s="108">
        <v>227.68957871396896</v>
      </c>
      <c r="F172" s="108"/>
      <c r="G172" s="108">
        <v>227.68957871396896</v>
      </c>
    </row>
    <row r="173" spans="2:7">
      <c r="B173" t="s">
        <v>267</v>
      </c>
      <c r="C173" t="s">
        <v>274</v>
      </c>
      <c r="D173" s="108"/>
      <c r="E173" s="108">
        <v>489.7636379976633</v>
      </c>
      <c r="F173" s="108"/>
      <c r="G173" s="108">
        <v>489.7636379976633</v>
      </c>
    </row>
    <row r="174" spans="2:7">
      <c r="B174" t="s">
        <v>267</v>
      </c>
      <c r="C174" t="s">
        <v>271</v>
      </c>
      <c r="D174" s="108"/>
      <c r="E174" s="108">
        <v>158.25946817082999</v>
      </c>
      <c r="F174" s="108"/>
      <c r="G174" s="108">
        <v>158.25946817082999</v>
      </c>
    </row>
    <row r="175" spans="2:7">
      <c r="B175" t="s">
        <v>267</v>
      </c>
      <c r="C175" t="s">
        <v>278</v>
      </c>
      <c r="D175" s="108"/>
      <c r="E175" s="108">
        <v>313.48104089219333</v>
      </c>
      <c r="F175" s="108"/>
      <c r="G175" s="108">
        <v>313.48104089219333</v>
      </c>
    </row>
    <row r="176" spans="2:7">
      <c r="B176" t="s">
        <v>286</v>
      </c>
      <c r="C176" t="s">
        <v>290</v>
      </c>
      <c r="D176" s="108"/>
      <c r="E176" s="108">
        <v>237.41140215716487</v>
      </c>
      <c r="F176" s="108"/>
      <c r="G176" s="108">
        <v>237.41140215716487</v>
      </c>
    </row>
    <row r="177" spans="2:7">
      <c r="B177" t="s">
        <v>286</v>
      </c>
      <c r="C177" t="s">
        <v>297</v>
      </c>
      <c r="D177" s="108"/>
      <c r="E177" s="108">
        <v>307.24873096446703</v>
      </c>
      <c r="F177" s="108"/>
      <c r="G177" s="108">
        <v>307.24873096446703</v>
      </c>
    </row>
    <row r="178" spans="2:7">
      <c r="B178" t="s">
        <v>286</v>
      </c>
      <c r="C178" t="s">
        <v>294</v>
      </c>
      <c r="D178" s="108"/>
      <c r="E178" s="108">
        <v>621.25714285714287</v>
      </c>
      <c r="F178" s="108"/>
      <c r="G178" s="108">
        <v>621.25714285714287</v>
      </c>
    </row>
    <row r="179" spans="2:7">
      <c r="B179" t="s">
        <v>171</v>
      </c>
      <c r="C179" t="s">
        <v>351</v>
      </c>
      <c r="D179" s="108"/>
      <c r="E179" s="108">
        <v>427.35061391541609</v>
      </c>
      <c r="F179" s="108"/>
      <c r="G179" s="108">
        <v>427.35061391541609</v>
      </c>
    </row>
    <row r="180" spans="2:7">
      <c r="B180" t="s">
        <v>171</v>
      </c>
      <c r="C180" t="s">
        <v>176</v>
      </c>
      <c r="D180" s="108"/>
      <c r="E180" s="108">
        <v>774.45169628432961</v>
      </c>
      <c r="F180" s="108"/>
      <c r="G180" s="108">
        <v>774.45169628432961</v>
      </c>
    </row>
    <row r="181" spans="2:7">
      <c r="B181" t="s">
        <v>301</v>
      </c>
      <c r="C181" t="s">
        <v>306</v>
      </c>
      <c r="D181" s="108"/>
      <c r="E181" s="108">
        <v>600.76325088339217</v>
      </c>
      <c r="F181" s="108"/>
      <c r="G181" s="108">
        <v>600.76325088339217</v>
      </c>
    </row>
    <row r="182" spans="2:7">
      <c r="B182" t="s">
        <v>301</v>
      </c>
      <c r="C182" t="s">
        <v>300</v>
      </c>
      <c r="D182" s="108"/>
      <c r="E182" s="108">
        <v>667.95133819951343</v>
      </c>
      <c r="F182" s="108"/>
      <c r="G182" s="108">
        <v>667.95133819951343</v>
      </c>
    </row>
    <row r="183" spans="2:7">
      <c r="B183" t="s">
        <v>301</v>
      </c>
      <c r="C183" t="s">
        <v>311</v>
      </c>
      <c r="D183" s="108"/>
      <c r="E183" s="108">
        <v>165.32581100141044</v>
      </c>
      <c r="F183" s="108"/>
      <c r="G183" s="108">
        <v>165.32581100141044</v>
      </c>
    </row>
    <row r="184" spans="2:7">
      <c r="B184" t="s">
        <v>301</v>
      </c>
      <c r="C184" t="s">
        <v>314</v>
      </c>
      <c r="E184">
        <v>240.50339296730414</v>
      </c>
      <c r="G184">
        <v>240.50339296730414</v>
      </c>
    </row>
    <row r="185" spans="2:7">
      <c r="B185" t="s">
        <v>319</v>
      </c>
      <c r="C185" t="s">
        <v>318</v>
      </c>
      <c r="E185">
        <v>325.18313205305878</v>
      </c>
      <c r="G185">
        <v>325.18313205305878</v>
      </c>
    </row>
    <row r="186" spans="2:7">
      <c r="B186" t="s">
        <v>319</v>
      </c>
      <c r="C186" t="s">
        <v>415</v>
      </c>
    </row>
    <row r="187" spans="2:7">
      <c r="B187" t="s">
        <v>319</v>
      </c>
      <c r="C187" t="s">
        <v>324</v>
      </c>
    </row>
    <row r="188" spans="2:7">
      <c r="B188" t="s">
        <v>319</v>
      </c>
      <c r="C188" t="s">
        <v>323</v>
      </c>
      <c r="E188">
        <v>295.29472065607382</v>
      </c>
      <c r="G188">
        <v>295.29472065607382</v>
      </c>
    </row>
    <row r="189" spans="2:7">
      <c r="B189" t="s">
        <v>330</v>
      </c>
      <c r="C189" t="s">
        <v>329</v>
      </c>
      <c r="E189">
        <v>121.36299984440642</v>
      </c>
      <c r="G189">
        <v>121.36299984440642</v>
      </c>
    </row>
    <row r="190" spans="2:7">
      <c r="B190" t="s">
        <v>334</v>
      </c>
      <c r="C190" t="s">
        <v>338</v>
      </c>
      <c r="E190">
        <v>106.03085553997195</v>
      </c>
      <c r="G190">
        <v>106.03085553997195</v>
      </c>
    </row>
    <row r="191" spans="2:7">
      <c r="B191" t="s">
        <v>334</v>
      </c>
      <c r="C191" t="s">
        <v>333</v>
      </c>
      <c r="E191">
        <v>19.037974683544302</v>
      </c>
      <c r="G191">
        <v>19.037974683544302</v>
      </c>
    </row>
  </sheetData>
  <sortState ref="B100:G191">
    <sortCondition descending="1" ref="F100:F191"/>
  </sortState>
  <mergeCells count="2">
    <mergeCell ref="B2:G2"/>
    <mergeCell ref="B98:G9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2008</vt:lpstr>
      <vt:lpstr>2009</vt:lpstr>
      <vt:lpstr>pivot</vt:lpstr>
      <vt:lpstr>2010</vt:lpstr>
      <vt:lpstr>reports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BonoloIEC</dc:creator>
  <cp:lastModifiedBy>BonoloIEC</cp:lastModifiedBy>
  <dcterms:created xsi:type="dcterms:W3CDTF">2012-02-14T09:00:47Z</dcterms:created>
  <dcterms:modified xsi:type="dcterms:W3CDTF">2012-03-13T14:31:21Z</dcterms:modified>
</cp:coreProperties>
</file>